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23040" windowHeight="8388" activeTab="5"/>
  </bookViews>
  <sheets>
    <sheet name="Maringá" sheetId="1" r:id="rId1"/>
    <sheet name="Curitiba" sheetId="2" r:id="rId2"/>
    <sheet name="Ponta Grossa" sheetId="3" r:id="rId3"/>
    <sheet name="Londrina" sheetId="4" r:id="rId4"/>
    <sheet name="Campo Grande" sheetId="5" r:id="rId5"/>
    <sheet name="MEDICINA" sheetId="6" r:id="rId6"/>
    <sheet name="Planilha2" sheetId="14" state="hidden" r:id="rId7"/>
    <sheet name="Planilha4" sheetId="12" state="hidden" r:id="rId8"/>
    <sheet name="Planilha1" sheetId="13" state="hidden" r:id="rId9"/>
    <sheet name="Planilha3" sheetId="11" state="hidden" r:id="rId10"/>
    <sheet name="Ajustada Emerson" sheetId="7" state="hidden" r:id="rId11"/>
    <sheet name="ASASA" sheetId="8" state="hidden" r:id="rId12"/>
  </sheets>
  <definedNames>
    <definedName name="_xlnm._FilterDatabase" localSheetId="4" hidden="1">'Campo Grande'!$A$2:$I$11</definedName>
    <definedName name="_xlnm._FilterDatabase" localSheetId="1" hidden="1">Curitiba!$A$2:$I$54</definedName>
    <definedName name="_xlnm._FilterDatabase" localSheetId="3" hidden="1">Londrina!$A$2:$I$22</definedName>
    <definedName name="_xlnm._FilterDatabase" localSheetId="0" hidden="1">Maringá!$A$2:$I$62</definedName>
    <definedName name="_xlnm._FilterDatabase" localSheetId="8" hidden="1">Planilha1!$C$5:$F$174</definedName>
    <definedName name="_xlnm._FilterDatabase" localSheetId="7" hidden="1">Planilha4!$P$3:$U$151</definedName>
    <definedName name="_xlnm._FilterDatabase" localSheetId="2" hidden="1">'Ponta Grossa'!$A$1:$I$40</definedName>
  </definedNames>
  <calcPr calcId="162913"/>
  <pivotCaches>
    <pivotCache cacheId="0" r:id="rId13"/>
    <pivotCache cacheId="1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I3" i="6"/>
  <c r="I4" i="5"/>
  <c r="I5" i="5"/>
  <c r="I6" i="5"/>
  <c r="I7" i="5"/>
  <c r="I8" i="5"/>
  <c r="I9" i="5"/>
  <c r="I10" i="5"/>
  <c r="I11" i="5"/>
  <c r="I3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3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7" i="3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24" i="1"/>
  <c r="G19" i="3" l="1"/>
  <c r="H19" i="3"/>
  <c r="H13" i="3"/>
  <c r="H11" i="3"/>
  <c r="H5" i="3"/>
  <c r="I5" i="3" l="1"/>
  <c r="G13" i="3" l="1"/>
  <c r="G11" i="3"/>
  <c r="G5" i="3"/>
  <c r="G4" i="5"/>
  <c r="G5" i="5"/>
  <c r="G6" i="5"/>
  <c r="G7" i="5"/>
  <c r="G8" i="5"/>
  <c r="G9" i="5"/>
  <c r="G10" i="5"/>
  <c r="G11" i="5"/>
  <c r="G3" i="6"/>
  <c r="G3" i="5"/>
  <c r="G3" i="3"/>
  <c r="G4" i="3"/>
  <c r="G6" i="3"/>
  <c r="G7" i="3"/>
  <c r="G8" i="3"/>
  <c r="G9" i="3"/>
  <c r="G10" i="3"/>
  <c r="G12" i="3"/>
  <c r="G14" i="3"/>
  <c r="G15" i="3"/>
  <c r="G16" i="3"/>
  <c r="G17" i="3"/>
  <c r="G18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2" i="3"/>
  <c r="H5" i="12" l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U58" i="12" s="1"/>
  <c r="P59" i="12"/>
  <c r="P60" i="12"/>
  <c r="P61" i="12"/>
  <c r="P62" i="12"/>
  <c r="P63" i="12"/>
  <c r="P64" i="12"/>
  <c r="P65" i="12"/>
  <c r="P66" i="12"/>
  <c r="U66" i="12" s="1"/>
  <c r="P67" i="12"/>
  <c r="P68" i="12"/>
  <c r="P69" i="12"/>
  <c r="P70" i="12"/>
  <c r="P71" i="12"/>
  <c r="P72" i="12"/>
  <c r="P73" i="12"/>
  <c r="P74" i="12"/>
  <c r="U74" i="12" s="1"/>
  <c r="P75" i="12"/>
  <c r="P76" i="12"/>
  <c r="P77" i="12"/>
  <c r="P78" i="12"/>
  <c r="P79" i="12"/>
  <c r="P80" i="12"/>
  <c r="P81" i="12"/>
  <c r="P82" i="12"/>
  <c r="U82" i="12" s="1"/>
  <c r="P83" i="12"/>
  <c r="P84" i="12"/>
  <c r="P85" i="12"/>
  <c r="P86" i="12"/>
  <c r="P87" i="12"/>
  <c r="P88" i="12"/>
  <c r="P89" i="12"/>
  <c r="P90" i="12"/>
  <c r="U90" i="12" s="1"/>
  <c r="P91" i="12"/>
  <c r="P92" i="12"/>
  <c r="P93" i="12"/>
  <c r="P94" i="12"/>
  <c r="P95" i="12"/>
  <c r="P96" i="12"/>
  <c r="P97" i="12"/>
  <c r="P98" i="12"/>
  <c r="U98" i="12" s="1"/>
  <c r="P99" i="12"/>
  <c r="P100" i="12"/>
  <c r="P101" i="12"/>
  <c r="P102" i="12"/>
  <c r="P103" i="12"/>
  <c r="P104" i="12"/>
  <c r="P105" i="12"/>
  <c r="P106" i="12"/>
  <c r="U106" i="12" s="1"/>
  <c r="P107" i="12"/>
  <c r="P108" i="12"/>
  <c r="P109" i="12"/>
  <c r="P110" i="12"/>
  <c r="P111" i="12"/>
  <c r="P112" i="12"/>
  <c r="P113" i="12"/>
  <c r="P114" i="12"/>
  <c r="U114" i="12" s="1"/>
  <c r="P115" i="12"/>
  <c r="P116" i="12"/>
  <c r="P117" i="12"/>
  <c r="P118" i="12"/>
  <c r="P119" i="12"/>
  <c r="P120" i="12"/>
  <c r="P121" i="12"/>
  <c r="P122" i="12"/>
  <c r="U122" i="12" s="1"/>
  <c r="P123" i="12"/>
  <c r="P124" i="12"/>
  <c r="P125" i="12"/>
  <c r="P126" i="12"/>
  <c r="P127" i="12"/>
  <c r="P128" i="12"/>
  <c r="P129" i="12"/>
  <c r="P130" i="12"/>
  <c r="U130" i="12" s="1"/>
  <c r="P131" i="12"/>
  <c r="P132" i="12"/>
  <c r="P133" i="12"/>
  <c r="P134" i="12"/>
  <c r="P135" i="12"/>
  <c r="P136" i="12"/>
  <c r="P137" i="12"/>
  <c r="P138" i="12"/>
  <c r="U138" i="12" s="1"/>
  <c r="P139" i="12"/>
  <c r="P140" i="12"/>
  <c r="U140" i="12" s="1"/>
  <c r="P141" i="12"/>
  <c r="U141" i="12" s="1"/>
  <c r="P142" i="12"/>
  <c r="P143" i="12"/>
  <c r="P144" i="12"/>
  <c r="P145" i="12"/>
  <c r="P146" i="12"/>
  <c r="U146" i="12" s="1"/>
  <c r="P147" i="12"/>
  <c r="P148" i="12"/>
  <c r="P149" i="12"/>
  <c r="U149" i="12" s="1"/>
  <c r="P150" i="12"/>
  <c r="P151" i="12"/>
  <c r="P4" i="12"/>
  <c r="U50" i="12" l="1"/>
  <c r="U42" i="12"/>
  <c r="U34" i="12"/>
  <c r="U26" i="12"/>
  <c r="U18" i="12"/>
  <c r="U10" i="12"/>
  <c r="U9" i="12"/>
  <c r="U135" i="12"/>
  <c r="U119" i="12"/>
  <c r="U103" i="12"/>
  <c r="U79" i="12"/>
  <c r="U63" i="12"/>
  <c r="U47" i="12"/>
  <c r="U31" i="12"/>
  <c r="U23" i="12"/>
  <c r="U15" i="12"/>
  <c r="U7" i="12"/>
  <c r="U151" i="12"/>
  <c r="U143" i="12"/>
  <c r="U127" i="12"/>
  <c r="U111" i="12"/>
  <c r="U95" i="12"/>
  <c r="U87" i="12"/>
  <c r="U71" i="12"/>
  <c r="U55" i="12"/>
  <c r="U39" i="12"/>
  <c r="U150" i="12"/>
  <c r="U142" i="12"/>
  <c r="U134" i="12"/>
  <c r="U126" i="12"/>
  <c r="U118" i="12"/>
  <c r="U110" i="12"/>
  <c r="U102" i="12"/>
  <c r="U94" i="12"/>
  <c r="U86" i="12"/>
  <c r="U78" i="12"/>
  <c r="U70" i="12"/>
  <c r="U6" i="12"/>
  <c r="M156" i="12"/>
  <c r="M140" i="12"/>
  <c r="M124" i="12"/>
  <c r="M108" i="12"/>
  <c r="M92" i="12"/>
  <c r="M84" i="12"/>
  <c r="M68" i="12"/>
  <c r="M44" i="12"/>
  <c r="M28" i="12"/>
  <c r="M20" i="12"/>
  <c r="U137" i="12"/>
  <c r="U121" i="12"/>
  <c r="U113" i="12"/>
  <c r="U97" i="12"/>
  <c r="U81" i="12"/>
  <c r="U65" i="12"/>
  <c r="U49" i="12"/>
  <c r="U41" i="12"/>
  <c r="U33" i="12"/>
  <c r="U25" i="12"/>
  <c r="M163" i="12"/>
  <c r="M155" i="12"/>
  <c r="M147" i="12"/>
  <c r="M139" i="12"/>
  <c r="M131" i="12"/>
  <c r="M123" i="12"/>
  <c r="M115" i="12"/>
  <c r="M107" i="12"/>
  <c r="M99" i="12"/>
  <c r="M91" i="12"/>
  <c r="M83" i="12"/>
  <c r="M75" i="12"/>
  <c r="M67" i="12"/>
  <c r="M59" i="12"/>
  <c r="M51" i="12"/>
  <c r="M43" i="12"/>
  <c r="M35" i="12"/>
  <c r="M27" i="12"/>
  <c r="M19" i="12"/>
  <c r="M11" i="12"/>
  <c r="M164" i="12"/>
  <c r="M148" i="12"/>
  <c r="M132" i="12"/>
  <c r="M116" i="12"/>
  <c r="M100" i="12"/>
  <c r="M76" i="12"/>
  <c r="M60" i="12"/>
  <c r="M52" i="12"/>
  <c r="M36" i="12"/>
  <c r="M12" i="12"/>
  <c r="U145" i="12"/>
  <c r="U129" i="12"/>
  <c r="U105" i="12"/>
  <c r="U89" i="12"/>
  <c r="U73" i="12"/>
  <c r="U57" i="12"/>
  <c r="U17" i="12"/>
  <c r="M161" i="12"/>
  <c r="M153" i="12"/>
  <c r="M145" i="12"/>
  <c r="M137" i="12"/>
  <c r="M129" i="12"/>
  <c r="M121" i="12"/>
  <c r="M113" i="12"/>
  <c r="M105" i="12"/>
  <c r="M97" i="12"/>
  <c r="M89" i="12"/>
  <c r="M81" i="12"/>
  <c r="M73" i="12"/>
  <c r="M65" i="12"/>
  <c r="M57" i="12"/>
  <c r="M49" i="12"/>
  <c r="M41" i="12"/>
  <c r="M33" i="12"/>
  <c r="M25" i="12"/>
  <c r="M17" i="12"/>
  <c r="M9" i="12"/>
  <c r="U62" i="12"/>
  <c r="U54" i="12"/>
  <c r="U46" i="12"/>
  <c r="U38" i="12"/>
  <c r="U30" i="12"/>
  <c r="U22" i="12"/>
  <c r="U14" i="12"/>
  <c r="M160" i="12"/>
  <c r="M152" i="12"/>
  <c r="M144" i="12"/>
  <c r="M136" i="12"/>
  <c r="M128" i="12"/>
  <c r="M120" i="12"/>
  <c r="M112" i="12"/>
  <c r="M104" i="12"/>
  <c r="M96" i="12"/>
  <c r="M88" i="12"/>
  <c r="M80" i="12"/>
  <c r="M72" i="12"/>
  <c r="M64" i="12"/>
  <c r="M56" i="12"/>
  <c r="M48" i="12"/>
  <c r="M40" i="12"/>
  <c r="M32" i="12"/>
  <c r="M24" i="12"/>
  <c r="M16" i="12"/>
  <c r="M8" i="12"/>
  <c r="U133" i="12"/>
  <c r="U125" i="12"/>
  <c r="U117" i="12"/>
  <c r="U109" i="12"/>
  <c r="U101" i="12"/>
  <c r="U93" i="12"/>
  <c r="U85" i="12"/>
  <c r="U77" i="12"/>
  <c r="U69" i="12"/>
  <c r="U61" i="12"/>
  <c r="U53" i="12"/>
  <c r="U45" i="12"/>
  <c r="U37" i="12"/>
  <c r="U29" i="12"/>
  <c r="U21" i="12"/>
  <c r="U13" i="12"/>
  <c r="M5" i="12"/>
  <c r="M159" i="12"/>
  <c r="M151" i="12"/>
  <c r="M143" i="12"/>
  <c r="M135" i="12"/>
  <c r="M127" i="12"/>
  <c r="M119" i="12"/>
  <c r="M111" i="12"/>
  <c r="M103" i="12"/>
  <c r="M95" i="12"/>
  <c r="M87" i="12"/>
  <c r="M79" i="12"/>
  <c r="M71" i="12"/>
  <c r="M63" i="12"/>
  <c r="M55" i="12"/>
  <c r="M47" i="12"/>
  <c r="M39" i="12"/>
  <c r="M31" i="12"/>
  <c r="M23" i="12"/>
  <c r="M15" i="12"/>
  <c r="U35" i="12"/>
  <c r="U148" i="12"/>
  <c r="U132" i="12"/>
  <c r="U124" i="12"/>
  <c r="U116" i="12"/>
  <c r="U108" i="12"/>
  <c r="U100" i="12"/>
  <c r="U92" i="12"/>
  <c r="U84" i="12"/>
  <c r="U76" i="12"/>
  <c r="U68" i="12"/>
  <c r="U60" i="12"/>
  <c r="U52" i="12"/>
  <c r="U44" i="12"/>
  <c r="U36" i="12"/>
  <c r="U28" i="12"/>
  <c r="U20" i="12"/>
  <c r="U12" i="12"/>
  <c r="M4" i="12"/>
  <c r="M158" i="12"/>
  <c r="M150" i="12"/>
  <c r="M142" i="12"/>
  <c r="M134" i="12"/>
  <c r="M126" i="12"/>
  <c r="M118" i="12"/>
  <c r="M110" i="12"/>
  <c r="M102" i="12"/>
  <c r="M94" i="12"/>
  <c r="M86" i="12"/>
  <c r="M78" i="12"/>
  <c r="M70" i="12"/>
  <c r="M62" i="12"/>
  <c r="M54" i="12"/>
  <c r="M46" i="12"/>
  <c r="M38" i="12"/>
  <c r="M30" i="12"/>
  <c r="M22" i="12"/>
  <c r="M14" i="12"/>
  <c r="M6" i="12"/>
  <c r="U115" i="12"/>
  <c r="U83" i="12"/>
  <c r="U59" i="12"/>
  <c r="U27" i="12"/>
  <c r="M109" i="12"/>
  <c r="M10" i="12"/>
  <c r="U131" i="12"/>
  <c r="U107" i="12"/>
  <c r="U91" i="12"/>
  <c r="U67" i="12"/>
  <c r="U43" i="12"/>
  <c r="U11" i="12"/>
  <c r="M141" i="12"/>
  <c r="M125" i="12"/>
  <c r="U4" i="12"/>
  <c r="U144" i="12"/>
  <c r="U128" i="12"/>
  <c r="U112" i="12"/>
  <c r="U96" i="12"/>
  <c r="U80" i="12"/>
  <c r="U72" i="12"/>
  <c r="U56" i="12"/>
  <c r="U40" i="12"/>
  <c r="U24" i="12"/>
  <c r="U16" i="12"/>
  <c r="M162" i="12"/>
  <c r="M146" i="12"/>
  <c r="M130" i="12"/>
  <c r="M114" i="12"/>
  <c r="M98" i="12"/>
  <c r="M82" i="12"/>
  <c r="M66" i="12"/>
  <c r="M50" i="12"/>
  <c r="M34" i="12"/>
  <c r="M18" i="12"/>
  <c r="U123" i="12"/>
  <c r="U99" i="12"/>
  <c r="U75" i="12"/>
  <c r="U51" i="12"/>
  <c r="U19" i="12"/>
  <c r="M149" i="12"/>
  <c r="M101" i="12"/>
  <c r="U136" i="12"/>
  <c r="U120" i="12"/>
  <c r="U104" i="12"/>
  <c r="U88" i="12"/>
  <c r="U64" i="12"/>
  <c r="U48" i="12"/>
  <c r="U32" i="12"/>
  <c r="U8" i="12"/>
  <c r="M154" i="12"/>
  <c r="M138" i="12"/>
  <c r="M122" i="12"/>
  <c r="M106" i="12"/>
  <c r="M90" i="12"/>
  <c r="M74" i="12"/>
  <c r="M58" i="12"/>
  <c r="M42" i="12"/>
  <c r="M26" i="12"/>
  <c r="U147" i="12"/>
  <c r="M157" i="12"/>
  <c r="M7" i="12"/>
  <c r="U139" i="12"/>
  <c r="M165" i="12"/>
  <c r="U5" i="12"/>
  <c r="M133" i="12"/>
  <c r="M117" i="12"/>
  <c r="M93" i="12"/>
  <c r="M85" i="12"/>
  <c r="M77" i="12"/>
  <c r="M69" i="12"/>
  <c r="M61" i="12"/>
  <c r="M53" i="12"/>
  <c r="M45" i="12"/>
  <c r="M37" i="12"/>
  <c r="M29" i="12"/>
  <c r="M21" i="12"/>
  <c r="M13" i="12"/>
</calcChain>
</file>

<file path=xl/sharedStrings.xml><?xml version="1.0" encoding="utf-8"?>
<sst xmlns="http://schemas.openxmlformats.org/spreadsheetml/2006/main" count="6809" uniqueCount="882">
  <si>
    <t>CURSO</t>
  </si>
  <si>
    <t>UNIDADE</t>
  </si>
  <si>
    <t>TURNO</t>
  </si>
  <si>
    <t>BRUTO</t>
  </si>
  <si>
    <t>PAGO</t>
  </si>
  <si>
    <t>PROPOSTO</t>
  </si>
  <si>
    <t>Preço 30%</t>
  </si>
  <si>
    <t>Preço 50%</t>
  </si>
  <si>
    <t>Preço Pago Proj.</t>
  </si>
  <si>
    <t>% Var Pago</t>
  </si>
  <si>
    <t>COMUNICAÇÃO E MULTIMEIOS</t>
  </si>
  <si>
    <t>MARINGÁ</t>
  </si>
  <si>
    <t>NOTURNO</t>
  </si>
  <si>
    <t>COMUNICAÇÃO SOCIAL</t>
  </si>
  <si>
    <t>GASTRONOMIA</t>
  </si>
  <si>
    <t>MATUTINO</t>
  </si>
  <si>
    <t>DESIGN DE MODA</t>
  </si>
  <si>
    <t>DIREITO</t>
  </si>
  <si>
    <t>AGRONOMIA</t>
  </si>
  <si>
    <t>ENGENHARIA DE CONTROLE E AUTOMAÇÃO - MECATRÔNICA</t>
  </si>
  <si>
    <t>PEDAGOGIA</t>
  </si>
  <si>
    <t>ARQUITETURA E URBANISMO</t>
  </si>
  <si>
    <t>ENGENHARIA CIVIL</t>
  </si>
  <si>
    <t>ENGENHARIA DE PRODUÇÃO</t>
  </si>
  <si>
    <t>ENGENHARIA DE SOFTWARE</t>
  </si>
  <si>
    <t>ENGENHARIA MECÂNICA</t>
  </si>
  <si>
    <t>ADMINISTRAÇÃO</t>
  </si>
  <si>
    <t>CIÊNCIAS CONTÁBEIS</t>
  </si>
  <si>
    <t>PROCESSOS GERENCIAIS</t>
  </si>
  <si>
    <t>ESTÉTICA E COSMÉTICA</t>
  </si>
  <si>
    <t>MEDICINA</t>
  </si>
  <si>
    <t>INTEGRAL</t>
  </si>
  <si>
    <t>ODONTOLOGIA</t>
  </si>
  <si>
    <t>BIOMEDICINA</t>
  </si>
  <si>
    <t>ENFERMAGEM</t>
  </si>
  <si>
    <t>EDUCAÇÃO FÍSICA</t>
  </si>
  <si>
    <t>FISIOTERAPIA</t>
  </si>
  <si>
    <t>FONOAUDIOLOGIA</t>
  </si>
  <si>
    <t>NUTRIÇÃO</t>
  </si>
  <si>
    <t>PSICOLOGIA</t>
  </si>
  <si>
    <t>MEDICINA VETERINÁRIA</t>
  </si>
  <si>
    <t>ANÁLISE E DESENVOLVIMENTO DE SISTEMAS</t>
  </si>
  <si>
    <t>CURITIBA</t>
  </si>
  <si>
    <t>GESTÃO COMERCIAL</t>
  </si>
  <si>
    <t>GESTÃO DE RECURSOS HUMANOS</t>
  </si>
  <si>
    <t>FARMÁCIA</t>
  </si>
  <si>
    <t>PONTA GROSSA</t>
  </si>
  <si>
    <t>CIÊNCIAS BIOLÓGICAS</t>
  </si>
  <si>
    <t>LONDRINA</t>
  </si>
  <si>
    <t>CORUMBÁ</t>
  </si>
  <si>
    <t>REAL 2022</t>
  </si>
  <si>
    <t>PROPOSTA 2023</t>
  </si>
  <si>
    <t>Preço 20+10</t>
  </si>
  <si>
    <t>Preço 40+10</t>
  </si>
  <si>
    <t>DE</t>
  </si>
  <si>
    <t>POR</t>
  </si>
  <si>
    <t>ENGENHARIA ELÉTRICA</t>
  </si>
  <si>
    <t>MATUTINA</t>
  </si>
  <si>
    <t>ENGENHARIA QUIMICA</t>
  </si>
  <si>
    <t>COMUNICAÇÃO MULTIMEIOS</t>
  </si>
  <si>
    <t>COMÉRCIO EXTERIOR</t>
  </si>
  <si>
    <t>ENGENHARIA DE CONTROLE E AUTOMAÇÃO - MECATRÔNICA/Não consta em edital</t>
  </si>
  <si>
    <t>ODONTOLOGIA /Menor valor, colocamos a linha de maior valor</t>
  </si>
  <si>
    <t>MEDICINA VETERINÁRIA/Em edital temos ofertado apenas o turno da manhã</t>
  </si>
  <si>
    <t>TECNOLOGO EM RECURSOS Humanos</t>
  </si>
  <si>
    <t>CIÊNCIA DE DADOS</t>
  </si>
  <si>
    <t>GRADUAÇÃO EM COMUNICAÇÃO E MULTIMEIOS</t>
  </si>
  <si>
    <t>SUPERIOR DE TECNOLOGIA EM RADIOLOGIA</t>
  </si>
  <si>
    <t xml:space="preserve">SUPERIOR DE TECNOLOGIA EM SERVIÇOS JURÍDICOS </t>
  </si>
  <si>
    <t>GRADUAÇÃO EM DIREITO</t>
  </si>
  <si>
    <t>GRADUAÇÃO EM FISIOTERAPIA</t>
  </si>
  <si>
    <t>CAMPO GRANDE</t>
  </si>
  <si>
    <t>MGA_PS20231-GERAL</t>
  </si>
  <si>
    <t>CESUMAR</t>
  </si>
  <si>
    <t>UNIVERSIDADE CESUMAR - UNICESUMAR</t>
  </si>
  <si>
    <t>CBIO</t>
  </si>
  <si>
    <t>GRADUAÇÃO EM CIÊNCIAS BIOLÓGICAS</t>
  </si>
  <si>
    <t>NOTURNO GRADUAÇÃO</t>
  </si>
  <si>
    <t>N_GRAD</t>
  </si>
  <si>
    <t>Presencial</t>
  </si>
  <si>
    <t>Vestibular</t>
  </si>
  <si>
    <t>GRUPO1</t>
  </si>
  <si>
    <t>VESTIBULAR ONLINE</t>
  </si>
  <si>
    <t xml:space="preserve">Licenciatura sem precificação/Planilha Mathije sem valor </t>
  </si>
  <si>
    <t>Preencher</t>
  </si>
  <si>
    <t>CTA_PS20231-GERAL</t>
  </si>
  <si>
    <t>CESUMAR-CTA</t>
  </si>
  <si>
    <t>CENTRO UNIVERSITÁRIO DO PARANÁ - UNIPA</t>
  </si>
  <si>
    <t>CTA_AGRON</t>
  </si>
  <si>
    <t>GRADUAÇÃO EM AGRONOMIA</t>
  </si>
  <si>
    <t>MATUTINO GRADUAÇÃO</t>
  </si>
  <si>
    <t>M_GRAD</t>
  </si>
  <si>
    <t>não está na planilha de precificação e esta em edital</t>
  </si>
  <si>
    <t>CTA_CBIO</t>
  </si>
  <si>
    <t>não está na planilha de precificação, mas está no edital, somente licenciatura</t>
  </si>
  <si>
    <t>CTA_CBIO-B</t>
  </si>
  <si>
    <t>não está na planilha de precificação, mas está no edital, bacharel</t>
  </si>
  <si>
    <t>PGO_PS20231-GERAL</t>
  </si>
  <si>
    <t>CESUMAR-PGO</t>
  </si>
  <si>
    <t>FACULDADE CESUMAR DE PONTA GROSSA</t>
  </si>
  <si>
    <t>PGO_BIO</t>
  </si>
  <si>
    <t>GRADUAÇÃO EM BIOMEDICINA</t>
  </si>
  <si>
    <t xml:space="preserve"> (Conferir os valores de noturno e  matutino, ambos estão como noturno) 1539,9</t>
  </si>
  <si>
    <t>PGO_DIR</t>
  </si>
  <si>
    <t xml:space="preserve"> (Conferir os valores de noturno e  matutino, ambos estão como noturno)1499,9</t>
  </si>
  <si>
    <t>LDA_PS20231-GERAL</t>
  </si>
  <si>
    <t>CESUMAR-LDA</t>
  </si>
  <si>
    <t>FACULDADE CESUMAR DE LONDRINA</t>
  </si>
  <si>
    <t>LDA_CIV</t>
  </si>
  <si>
    <t>GRADUAÇÃO EM ENGENHARIA CIVIL</t>
  </si>
  <si>
    <t>não está na planilha de precificação, está em edital</t>
  </si>
  <si>
    <t>LDA_ENF</t>
  </si>
  <si>
    <t xml:space="preserve">GRADUAÇÃO EM ENFERMAGEM </t>
  </si>
  <si>
    <t>CESUMAR-CGR</t>
  </si>
  <si>
    <t>FACULDADE CESUMAR DE CAMPO GRANDE</t>
  </si>
  <si>
    <t>CGR_CDA</t>
  </si>
  <si>
    <t>Não temos em nenhuma das unidades</t>
  </si>
  <si>
    <t>CGR_PS20231-GERAL</t>
  </si>
  <si>
    <t>CGR_CST_RAD</t>
  </si>
  <si>
    <t>CGR_CST_SJU</t>
  </si>
  <si>
    <t>COD_UNIDADE</t>
  </si>
  <si>
    <t>COD_TURNO</t>
  </si>
  <si>
    <t>CURRICULO</t>
  </si>
  <si>
    <t>CGR_COM</t>
  </si>
  <si>
    <t>CGR_DIR</t>
  </si>
  <si>
    <t>CGR_FIS</t>
  </si>
  <si>
    <t>CESUMAR-CMA</t>
  </si>
  <si>
    <t>CMA_MED</t>
  </si>
  <si>
    <t>I_GRAD</t>
  </si>
  <si>
    <t>CTA_ADM</t>
  </si>
  <si>
    <t>CTA_ARQ</t>
  </si>
  <si>
    <t>CTA_BIO</t>
  </si>
  <si>
    <t>CTA_CCONT</t>
  </si>
  <si>
    <t>CTA_CST_ADSIS</t>
  </si>
  <si>
    <t>CTA_CST_COML</t>
  </si>
  <si>
    <t>CTA_CST_PGER</t>
  </si>
  <si>
    <t>CTA_DIR</t>
  </si>
  <si>
    <t>CTA_EDUC</t>
  </si>
  <si>
    <t>CTA_EMEC</t>
  </si>
  <si>
    <t>CTA_ENF</t>
  </si>
  <si>
    <t>CTA_EPROD</t>
  </si>
  <si>
    <t>CTA_FIS</t>
  </si>
  <si>
    <t>CTA_GAS</t>
  </si>
  <si>
    <t>CTA_NUT</t>
  </si>
  <si>
    <t>CTA_ODO</t>
  </si>
  <si>
    <t>CTA_PSI</t>
  </si>
  <si>
    <t>CTA_RH</t>
  </si>
  <si>
    <t>CTA_VET</t>
  </si>
  <si>
    <t>CTA_CIV</t>
  </si>
  <si>
    <t>CTA_COM</t>
  </si>
  <si>
    <t>CTA_CST_COSM</t>
  </si>
  <si>
    <t>CTA_ELET</t>
  </si>
  <si>
    <t>CTA_FAR</t>
  </si>
  <si>
    <t>CTA_FON</t>
  </si>
  <si>
    <t>CTA_PEDAG</t>
  </si>
  <si>
    <t>LDA_ADM</t>
  </si>
  <si>
    <t>LDA_CST_ADSIS</t>
  </si>
  <si>
    <t>LDA_CST_PGER</t>
  </si>
  <si>
    <t>LDA_DIR</t>
  </si>
  <si>
    <t>LDA_ODO</t>
  </si>
  <si>
    <t>LDA_BIO</t>
  </si>
  <si>
    <t>LDA_CCONT</t>
  </si>
  <si>
    <t>LDA_NUT</t>
  </si>
  <si>
    <t>LDA_PEDAG</t>
  </si>
  <si>
    <t>LDA_RH</t>
  </si>
  <si>
    <t>ADM</t>
  </si>
  <si>
    <t>AGRON</t>
  </si>
  <si>
    <t>ARQ</t>
  </si>
  <si>
    <t>BIO</t>
  </si>
  <si>
    <t>CBIO-B</t>
  </si>
  <si>
    <t>CCONT</t>
  </si>
  <si>
    <t>CIV</t>
  </si>
  <si>
    <t>COM</t>
  </si>
  <si>
    <t>CST_ADSIS</t>
  </si>
  <si>
    <t>CST_COSM</t>
  </si>
  <si>
    <t>CST_DM</t>
  </si>
  <si>
    <t>CST_PGER</t>
  </si>
  <si>
    <t>DIR</t>
  </si>
  <si>
    <t>EDUC</t>
  </si>
  <si>
    <t>EMEC</t>
  </si>
  <si>
    <t>ENF</t>
  </si>
  <si>
    <t>ESOFT</t>
  </si>
  <si>
    <t>FIS</t>
  </si>
  <si>
    <t>FON</t>
  </si>
  <si>
    <t>GAS</t>
  </si>
  <si>
    <t>MEC</t>
  </si>
  <si>
    <t>MED</t>
  </si>
  <si>
    <t>NUT</t>
  </si>
  <si>
    <t>ODO</t>
  </si>
  <si>
    <t>PSI</t>
  </si>
  <si>
    <t>PUB</t>
  </si>
  <si>
    <t>VET</t>
  </si>
  <si>
    <t>ADM_M_2023</t>
  </si>
  <si>
    <t>ADM_N_2023</t>
  </si>
  <si>
    <t>AGRON_M_2023</t>
  </si>
  <si>
    <t>AGRON_N_2023</t>
  </si>
  <si>
    <t>ARQ_M_2023</t>
  </si>
  <si>
    <t>ARQ_N_2023</t>
  </si>
  <si>
    <t>BIO_M_2023</t>
  </si>
  <si>
    <t>BIO_N_2023</t>
  </si>
  <si>
    <t>CBIO_N_2023</t>
  </si>
  <si>
    <t>CCONT_N_2023</t>
  </si>
  <si>
    <t>CIV_M_2023</t>
  </si>
  <si>
    <t>CIV_N_2023</t>
  </si>
  <si>
    <t>COM_N_2023</t>
  </si>
  <si>
    <t>ADSIS_N_2023</t>
  </si>
  <si>
    <t>CST_COMEX</t>
  </si>
  <si>
    <t>COMEX_N_2023</t>
  </si>
  <si>
    <t>COSM_N_2023</t>
  </si>
  <si>
    <t>DM_M_2023</t>
  </si>
  <si>
    <t>DM_N_2023</t>
  </si>
  <si>
    <t>PGER_M_2023</t>
  </si>
  <si>
    <t>PGER_N_2023</t>
  </si>
  <si>
    <t>DIR_M_2023</t>
  </si>
  <si>
    <t>DIR_N_2023</t>
  </si>
  <si>
    <t>ELET</t>
  </si>
  <si>
    <t>ELET_N_2023</t>
  </si>
  <si>
    <t>EMEC_M_2023</t>
  </si>
  <si>
    <t>EMEC_N_2023</t>
  </si>
  <si>
    <t>ENF_M_2023</t>
  </si>
  <si>
    <t>ENF_N_2023</t>
  </si>
  <si>
    <t>EPROD</t>
  </si>
  <si>
    <t>EPROD_N_2023</t>
  </si>
  <si>
    <t>EQUI</t>
  </si>
  <si>
    <t>EQUI_M_2023</t>
  </si>
  <si>
    <t>EQUI_N_2023</t>
  </si>
  <si>
    <t>ESOFT_N_2023</t>
  </si>
  <si>
    <t>FAR</t>
  </si>
  <si>
    <t>FAR_N_2023</t>
  </si>
  <si>
    <t>FIS_M_2023</t>
  </si>
  <si>
    <t>FIS_N_2023</t>
  </si>
  <si>
    <t>FON_N_2023</t>
  </si>
  <si>
    <t>GAS_M_2023</t>
  </si>
  <si>
    <t>GAS_N_2023</t>
  </si>
  <si>
    <t>JOR</t>
  </si>
  <si>
    <t>MEC_M_2023</t>
  </si>
  <si>
    <t>MEC_N_2023</t>
  </si>
  <si>
    <t>NUT_M_2023</t>
  </si>
  <si>
    <t>NUT_N_2023</t>
  </si>
  <si>
    <t>ODO_I_2023</t>
  </si>
  <si>
    <t>ODO_N_2023</t>
  </si>
  <si>
    <t>PEDAG</t>
  </si>
  <si>
    <t>PEDAG_N_2023</t>
  </si>
  <si>
    <t>PSI_M_2023</t>
  </si>
  <si>
    <t>PSI_N_2023</t>
  </si>
  <si>
    <t>PUB_N_2023</t>
  </si>
  <si>
    <t>VET_M_2023</t>
  </si>
  <si>
    <t>MED_I_2023</t>
  </si>
  <si>
    <t>PGO_ADM</t>
  </si>
  <si>
    <t>PGO_AGRON</t>
  </si>
  <si>
    <t>PGO_ARQ</t>
  </si>
  <si>
    <t>PGO_CCONT</t>
  </si>
  <si>
    <t>PGO_CIV</t>
  </si>
  <si>
    <t>PGO_CST_COSM</t>
  </si>
  <si>
    <t>PGO_CST_PGER</t>
  </si>
  <si>
    <t>PGO_EMEC</t>
  </si>
  <si>
    <t>PGO_ENF</t>
  </si>
  <si>
    <t>PGO_EPROD</t>
  </si>
  <si>
    <t>PGO_ESOFT</t>
  </si>
  <si>
    <t>PGO_FAR</t>
  </si>
  <si>
    <t>PGO_FIS</t>
  </si>
  <si>
    <t>PGO_GAS</t>
  </si>
  <si>
    <t>PGO_NUT</t>
  </si>
  <si>
    <t>PGO_ODO</t>
  </si>
  <si>
    <t>PGO_PSI</t>
  </si>
  <si>
    <t>PGO_PUB</t>
  </si>
  <si>
    <t>PGO_VET</t>
  </si>
  <si>
    <t>PGO_CBIO</t>
  </si>
  <si>
    <t>PGO_CBIO-B</t>
  </si>
  <si>
    <t>PGO_CST_ADSIS</t>
  </si>
  <si>
    <t>PGO_EDU</t>
  </si>
  <si>
    <t>PGO_PEDAG</t>
  </si>
  <si>
    <t>CTA_EDU-B</t>
  </si>
  <si>
    <t>PGO_EGRAD_PED</t>
  </si>
  <si>
    <t>EAD</t>
  </si>
  <si>
    <t>UNIDADE_FIS</t>
  </si>
  <si>
    <t>FACULDADE</t>
  </si>
  <si>
    <t>SERIE</t>
  </si>
  <si>
    <t>DESCRICAO</t>
  </si>
  <si>
    <t>SERVICO</t>
  </si>
  <si>
    <t>SERVICO_CRED</t>
  </si>
  <si>
    <t>ANO</t>
  </si>
  <si>
    <t>PERIODO</t>
  </si>
  <si>
    <t>CUSTO_UNITARIO</t>
  </si>
  <si>
    <t>PREÇO TABELA</t>
  </si>
  <si>
    <t>1º SEMESTRE</t>
  </si>
  <si>
    <t>MENS_AGRON_N_2023</t>
  </si>
  <si>
    <t>HA_AGRON_N_23_1</t>
  </si>
  <si>
    <t>MENS_ADSIS_N_2023</t>
  </si>
  <si>
    <t>HA_ADSIS_N_23_1</t>
  </si>
  <si>
    <t>MENS_CCONT_N_2023</t>
  </si>
  <si>
    <t>HA_CCONT_N_23_1</t>
  </si>
  <si>
    <t>MENS_COMEX_N_2023</t>
  </si>
  <si>
    <t>HA_COMEX_N_23_1</t>
  </si>
  <si>
    <t>MENS_PGER_M_2023</t>
  </si>
  <si>
    <t>HA_PGER_M_23_1</t>
  </si>
  <si>
    <t>MENS_EMEC_M_2023</t>
  </si>
  <si>
    <t>HA_EMEC_M_23_1</t>
  </si>
  <si>
    <t>MENS_ENF_M_2023</t>
  </si>
  <si>
    <t>HA_ENF_M_23_1</t>
  </si>
  <si>
    <t>FON_M_2023</t>
  </si>
  <si>
    <t>MENS_FON_M_2023</t>
  </si>
  <si>
    <t>HA_FON_M_2023_1</t>
  </si>
  <si>
    <t>MENS_MEC_M_2023</t>
  </si>
  <si>
    <t>HA_MEC_M_23_1</t>
  </si>
  <si>
    <t>MENS_ODO_N_2023</t>
  </si>
  <si>
    <t>HA_ODO_N_23_1</t>
  </si>
  <si>
    <t>MENS_ADM_M_2023</t>
  </si>
  <si>
    <t>HA_ADM_M_23_1</t>
  </si>
  <si>
    <t>MENS_ARQ_N_2023</t>
  </si>
  <si>
    <t>HA_ARQ_N_23_1</t>
  </si>
  <si>
    <t>MENS_CBIO_N_2023</t>
  </si>
  <si>
    <t>HA_CBIO_N_23_1</t>
  </si>
  <si>
    <t>MENS_CIV_M_2023</t>
  </si>
  <si>
    <t>HA_CIV_M_23_1</t>
  </si>
  <si>
    <t>MENS_PGER_N_2023</t>
  </si>
  <si>
    <t>HA_PGER_N_23_1</t>
  </si>
  <si>
    <t>MENS_ELET_N_2023</t>
  </si>
  <si>
    <t>HA_ELET_N_23_1</t>
  </si>
  <si>
    <t>1º SEMETRE</t>
  </si>
  <si>
    <t>MENS_EQUI_M_2023</t>
  </si>
  <si>
    <t>HA_EQUI_M_23_1</t>
  </si>
  <si>
    <t>MENS_ESOFT_N_2023</t>
  </si>
  <si>
    <t>HA_ESOFT_N_23_1</t>
  </si>
  <si>
    <t>MENS_GAS_M_2023</t>
  </si>
  <si>
    <t>HA_GAS_M_23_1</t>
  </si>
  <si>
    <t>MENS_MEC_N_2023</t>
  </si>
  <si>
    <t>HA_MEC_N_23_1</t>
  </si>
  <si>
    <t>MENS_DIR_N_2023</t>
  </si>
  <si>
    <t>HA_DIR_N_23_1</t>
  </si>
  <si>
    <t>MENS_EQUI_N_2023</t>
  </si>
  <si>
    <t>HA_EQUI_N_23_1</t>
  </si>
  <si>
    <t>FAR_M_2023</t>
  </si>
  <si>
    <t>MENS_FAR_M_2023</t>
  </si>
  <si>
    <t>HA_FAR_M_23_1</t>
  </si>
  <si>
    <t>MENS_FIS_N_2023</t>
  </si>
  <si>
    <t>HA_FIS_N_23_1</t>
  </si>
  <si>
    <t>1º PERÍODO</t>
  </si>
  <si>
    <t>MENS_MED_2023</t>
  </si>
  <si>
    <t>HA_MED_I_23_1</t>
  </si>
  <si>
    <t>MENS_NUT_M_2023</t>
  </si>
  <si>
    <t>HA_NUT_M_23_1</t>
  </si>
  <si>
    <t>MENS_NUT_N_2023</t>
  </si>
  <si>
    <t>HA_NUT_N_23_1</t>
  </si>
  <si>
    <t>MENS_ODO_I_2023</t>
  </si>
  <si>
    <t>HA_ODO_I_23_1</t>
  </si>
  <si>
    <t>MENS_PSI_M_2023</t>
  </si>
  <si>
    <t>HA_PSI_M_23_1</t>
  </si>
  <si>
    <t>MENS_AGRON_M_2023</t>
  </si>
  <si>
    <t>HA_AGRON_M_23_1</t>
  </si>
  <si>
    <t>MENS_BIO_N_2023</t>
  </si>
  <si>
    <t>HA_BIO_2023_N_1</t>
  </si>
  <si>
    <t>MENS_CIV_N_2023</t>
  </si>
  <si>
    <t>HA_CIV_N_23_1</t>
  </si>
  <si>
    <t>MENS_DIR_M_2023</t>
  </si>
  <si>
    <t>HA_DIR_M_23_1</t>
  </si>
  <si>
    <t>MENS_ENF_N_2023</t>
  </si>
  <si>
    <t>HA_ENF_N_23_1</t>
  </si>
  <si>
    <t>MENS_FAR_N_2023</t>
  </si>
  <si>
    <t>HA_FAR_N_23_1</t>
  </si>
  <si>
    <t>MENS_GAS_N_2023</t>
  </si>
  <si>
    <t>HA_GAS_N_23_1</t>
  </si>
  <si>
    <t>MENS_BIO_M_2023</t>
  </si>
  <si>
    <t>HA_BIO_2023_M_1</t>
  </si>
  <si>
    <t>MENS_COM_2023</t>
  </si>
  <si>
    <t>HA_COM_N_23_1</t>
  </si>
  <si>
    <t>MENS_COSM_N_2023</t>
  </si>
  <si>
    <t>HA_COSM_N_23_1</t>
  </si>
  <si>
    <t>MENS_EMEC_N_2023</t>
  </si>
  <si>
    <t>HA_EMEC_N_23_1</t>
  </si>
  <si>
    <t>MENS_FON_N_2023</t>
  </si>
  <si>
    <t>HA_FON_N_2023_1</t>
  </si>
  <si>
    <t>MENS_PEDAG_N_2023</t>
  </si>
  <si>
    <t>HA_PEDAG_N_23_1</t>
  </si>
  <si>
    <t>MENS_PSI_N_2023</t>
  </si>
  <si>
    <t>HA_PSI_N_23_1</t>
  </si>
  <si>
    <t>MENS_PUB_N_2023</t>
  </si>
  <si>
    <t>HA_PUB_N_23_1</t>
  </si>
  <si>
    <t>MENS_ADM_N_2023</t>
  </si>
  <si>
    <t>HA_ADM_N_23_1</t>
  </si>
  <si>
    <t>MENS_CST_DM_M_2023</t>
  </si>
  <si>
    <t>HA_CST_DM_M_23_1</t>
  </si>
  <si>
    <t>MENS_CST_DM_N_2023</t>
  </si>
  <si>
    <t>HA_CST_DM_N_23_1</t>
  </si>
  <si>
    <t>MENS_EPROD_N_2023</t>
  </si>
  <si>
    <t>HA_EPROD_N_23_1</t>
  </si>
  <si>
    <t>MENS_VET_M_2023</t>
  </si>
  <si>
    <t>HA_VET_M_23_1</t>
  </si>
  <si>
    <t>MENS_ARQ_M_2023</t>
  </si>
  <si>
    <t>HA_ARQ_M_23_1</t>
  </si>
  <si>
    <t>MENS_FIS_M_2023</t>
  </si>
  <si>
    <t>HA_FIS_M_23_1</t>
  </si>
  <si>
    <t>KARLA</t>
  </si>
  <si>
    <t>CHAGAS</t>
  </si>
  <si>
    <t>CHAVE</t>
  </si>
  <si>
    <t>VERIFICAÇÃO</t>
  </si>
  <si>
    <t>ADM | M_GRAD</t>
  </si>
  <si>
    <t>ADM | N_GRAD</t>
  </si>
  <si>
    <t>AGRON | M_GRAD</t>
  </si>
  <si>
    <t>AGRON | N_GRAD</t>
  </si>
  <si>
    <t>ARQ | M_GRAD</t>
  </si>
  <si>
    <t>ARQ | N_GRAD</t>
  </si>
  <si>
    <t>BIO | M_GRAD</t>
  </si>
  <si>
    <t>BIO | N_GRAD</t>
  </si>
  <si>
    <t>CBIO | N_GRAD</t>
  </si>
  <si>
    <t>CBIO-B | N_GRAD</t>
  </si>
  <si>
    <t>CCONT | N_GRAD</t>
  </si>
  <si>
    <t>CIV | M_GRAD</t>
  </si>
  <si>
    <t>CIV | N_GRAD</t>
  </si>
  <si>
    <t>COM | N_GRAD</t>
  </si>
  <si>
    <t>CST_ADSIS | N_GRAD</t>
  </si>
  <si>
    <t>CST_COMEX | N_GRAD</t>
  </si>
  <si>
    <t>CST_COSM | N_GRAD</t>
  </si>
  <si>
    <t>CST_DM | M_GRAD</t>
  </si>
  <si>
    <t>CST_DM | N_GRAD</t>
  </si>
  <si>
    <t>CST_PGER | M_GRAD</t>
  </si>
  <si>
    <t>CST_PGER | N_GRAD</t>
  </si>
  <si>
    <t>DIR | M_GRAD</t>
  </si>
  <si>
    <t>DIR | N_GRAD</t>
  </si>
  <si>
    <t>EDUC | M_GRAD</t>
  </si>
  <si>
    <t>EDUC | N_GRAD</t>
  </si>
  <si>
    <t>ELET | N_GRAD</t>
  </si>
  <si>
    <t>EMEC | M_GRAD</t>
  </si>
  <si>
    <t>EMEC | N_GRAD</t>
  </si>
  <si>
    <t>ENF | M_GRAD</t>
  </si>
  <si>
    <t>ENF | N_GRAD</t>
  </si>
  <si>
    <t>EPROD | N_GRAD</t>
  </si>
  <si>
    <t>EQUI | M_GRAD</t>
  </si>
  <si>
    <t>EQUI | N_GRAD</t>
  </si>
  <si>
    <t>ESOFT | N_GRAD</t>
  </si>
  <si>
    <t>FAR | N_GRAD</t>
  </si>
  <si>
    <t>FIS | M_GRAD</t>
  </si>
  <si>
    <t>FIS | N_GRAD</t>
  </si>
  <si>
    <t>FON | M_GRAD</t>
  </si>
  <si>
    <t>FON | N_GRAD</t>
  </si>
  <si>
    <t>GAS | M_GRAD</t>
  </si>
  <si>
    <t>GAS | N_GRAD</t>
  </si>
  <si>
    <t>JOR | N_GRAD</t>
  </si>
  <si>
    <t>MEC | M_GRAD</t>
  </si>
  <si>
    <t>MEC | N_GRAD</t>
  </si>
  <si>
    <t>MED | I_GRAD</t>
  </si>
  <si>
    <t>NUT | M_GRAD</t>
  </si>
  <si>
    <t>NUT | N_GRAD</t>
  </si>
  <si>
    <t>ODO | I_GRAD</t>
  </si>
  <si>
    <t>ODO | N_GRAD</t>
  </si>
  <si>
    <t>PEDAG | N_GRAD</t>
  </si>
  <si>
    <t>PSI | M_GRAD</t>
  </si>
  <si>
    <t>PSI | N_GRAD</t>
  </si>
  <si>
    <t>PUB | N_GRAD</t>
  </si>
  <si>
    <t>VET | M_GRAD</t>
  </si>
  <si>
    <t>CGR_CDA | M_GRAD</t>
  </si>
  <si>
    <t>CGR_CDA | N_GRAD</t>
  </si>
  <si>
    <t>CGR_COM | N_GRAD</t>
  </si>
  <si>
    <t>CGR_CST_RAD | N_GRAD</t>
  </si>
  <si>
    <t>CGR_CST_SJU | N_GRAD</t>
  </si>
  <si>
    <t>CGR_DIR | M_GRAD</t>
  </si>
  <si>
    <t>CGR_DIR | N_GRAD</t>
  </si>
  <si>
    <t>CGR_FIS | M_GRAD</t>
  </si>
  <si>
    <t>CGR_FIS | N_GRAD</t>
  </si>
  <si>
    <t>CMA_MED | I_GRAD</t>
  </si>
  <si>
    <t>CTA_ADM | M_GRAD</t>
  </si>
  <si>
    <t>CTA_ADM | N_GRAD</t>
  </si>
  <si>
    <t>CTA_AGRON | M_GRAD</t>
  </si>
  <si>
    <t>CTA_AGRON | N_GRAD</t>
  </si>
  <si>
    <t>CTA_ARQ | N_GRAD</t>
  </si>
  <si>
    <t>CTA_BIO | M_GRAD</t>
  </si>
  <si>
    <t>CTA_BIO | N_GRAD</t>
  </si>
  <si>
    <t>CTA_CBIO | N_GRAD</t>
  </si>
  <si>
    <t>CTA_CBIO-B | N_GRAD</t>
  </si>
  <si>
    <t>CTA_CCONT | N_GRAD</t>
  </si>
  <si>
    <t>CTA_CIV | N_GRAD</t>
  </si>
  <si>
    <t>CTA_COM | N_GRAD</t>
  </si>
  <si>
    <t>CTA_CST_ADSIS | N_GRAD</t>
  </si>
  <si>
    <t>CTA_CST_COML | N_GRAD</t>
  </si>
  <si>
    <t>CTA_CST_COSM | M_GRAD</t>
  </si>
  <si>
    <t>CTA_CST_COSM | N_GRAD</t>
  </si>
  <si>
    <t>CTA_CST_PGER | N_GRAD</t>
  </si>
  <si>
    <t>CTA_DIR | M_GRAD</t>
  </si>
  <si>
    <t>CTA_DIR | N_GRAD</t>
  </si>
  <si>
    <t>CTA_EDU-B | M_GRAD</t>
  </si>
  <si>
    <t>CTA_EDU-B | N_GRAD</t>
  </si>
  <si>
    <t>CTA_EDUC | M_GRAD</t>
  </si>
  <si>
    <t>CTA_EDUC | N_GRAD</t>
  </si>
  <si>
    <t>CTA_ELET | N_GRAD</t>
  </si>
  <si>
    <t>CTA_EMEC | N_GRAD</t>
  </si>
  <si>
    <t>CTA_ENF | M_GRAD</t>
  </si>
  <si>
    <t>CTA_ENF | N_GRAD</t>
  </si>
  <si>
    <t>CTA_EPROD | N_GRAD</t>
  </si>
  <si>
    <t>CTA_FAR | M_GRAD</t>
  </si>
  <si>
    <t>CTA_FAR | N_GRAD</t>
  </si>
  <si>
    <t>CTA_FIS | M_GRAD</t>
  </si>
  <si>
    <t>CTA_FIS | N_GRAD</t>
  </si>
  <si>
    <t>CTA_FON | M_GRAD</t>
  </si>
  <si>
    <t>CTA_FON | N_GRAD</t>
  </si>
  <si>
    <t>CTA_GAS | M_GRAD</t>
  </si>
  <si>
    <t>CTA_GAS | N_GRAD</t>
  </si>
  <si>
    <t>CTA_NUT | M_GRAD</t>
  </si>
  <si>
    <t>CTA_NUT | N_GRAD</t>
  </si>
  <si>
    <t>CTA_ODO | M_GRAD</t>
  </si>
  <si>
    <t>CTA_ODO | N_GRAD</t>
  </si>
  <si>
    <t>CTA_PEDAG | N_GRAD</t>
  </si>
  <si>
    <t>CTA_PSI | M_GRAD</t>
  </si>
  <si>
    <t>CTA_PSI | N_GRAD</t>
  </si>
  <si>
    <t>CTA_RH | N_GRAD</t>
  </si>
  <si>
    <t>CTA_VET | M_GRAD</t>
  </si>
  <si>
    <t>LDA_ADM | N_GRAD</t>
  </si>
  <si>
    <t>LDA_BIO | M_GRAD</t>
  </si>
  <si>
    <t>LDA_BIO | N_GRAD</t>
  </si>
  <si>
    <t>LDA_CCONT | N_GRAD</t>
  </si>
  <si>
    <t>LDA_CIV | M_GRAD</t>
  </si>
  <si>
    <t>LDA_CIV | N_GRAD</t>
  </si>
  <si>
    <t>LDA_CST_ADSIS | N_GRAD</t>
  </si>
  <si>
    <t>LDA_CST_PGER | N_GRAD</t>
  </si>
  <si>
    <t>LDA_DIR | M_GRAD</t>
  </si>
  <si>
    <t>LDA_DIR | N_GRAD</t>
  </si>
  <si>
    <t>LDA_ENF | M_GRAD</t>
  </si>
  <si>
    <t>LDA_ENF | N_GRAD</t>
  </si>
  <si>
    <t>LDA_NUT | M_GRAD</t>
  </si>
  <si>
    <t>LDA_NUT | N_GRAD</t>
  </si>
  <si>
    <t>LDA_ODO | M_GRAD</t>
  </si>
  <si>
    <t>LDA_ODO | N_GRAD</t>
  </si>
  <si>
    <t>LDA_PEDAG | N_GRAD</t>
  </si>
  <si>
    <t>LDA_RH | N_GRAD</t>
  </si>
  <si>
    <t>PGO_ADM | N_GRAD</t>
  </si>
  <si>
    <t>PGO_AGRON | N_GRAD</t>
  </si>
  <si>
    <t>PGO_ARQ | M_GRAD</t>
  </si>
  <si>
    <t>PGO_ARQ | N_GRAD</t>
  </si>
  <si>
    <t>PGO_BIO | M_GRAD</t>
  </si>
  <si>
    <t>PGO_BIO | N_GRAD</t>
  </si>
  <si>
    <t>PGO_CBIO | N_GRAD</t>
  </si>
  <si>
    <t>PGO_CBIO-B | N_GRAD</t>
  </si>
  <si>
    <t>PGO_CCONT | N_GRAD</t>
  </si>
  <si>
    <t>PGO_CIV | N_GRAD</t>
  </si>
  <si>
    <t>PGO_CST_ADSIS | N_GRAD</t>
  </si>
  <si>
    <t>PGO_CST_COSM | N_GRAD</t>
  </si>
  <si>
    <t>PGO_CST_PGER | N_GRAD</t>
  </si>
  <si>
    <t>PGO_DIR | M_GRAD</t>
  </si>
  <si>
    <t>PGO_DIR | N_GRAD</t>
  </si>
  <si>
    <t>PGO_EDU | N_GRAD</t>
  </si>
  <si>
    <t>PGO_EGRAD_PED | EAD</t>
  </si>
  <si>
    <t>PGO_EMEC | N_GRAD</t>
  </si>
  <si>
    <t>PGO_ENF | M_GRAD</t>
  </si>
  <si>
    <t>PGO_ENF | N_GRAD</t>
  </si>
  <si>
    <t>PGO_EPROD | N_GRAD</t>
  </si>
  <si>
    <t>PGO_ESOFT | N_GRAD</t>
  </si>
  <si>
    <t>PGO_FAR | N_GRAD</t>
  </si>
  <si>
    <t>PGO_FIS | M_GRAD</t>
  </si>
  <si>
    <t>PGO_FIS | N_GRAD</t>
  </si>
  <si>
    <t>PGO_GAS | N_GRAD</t>
  </si>
  <si>
    <t>PGO_NUT | M_GRAD</t>
  </si>
  <si>
    <t>PGO_NUT | N_GRAD</t>
  </si>
  <si>
    <t>PGO_ODO | M_GRAD</t>
  </si>
  <si>
    <t>PGO_ODO | N_GRAD</t>
  </si>
  <si>
    <t>PGO_PEDAG | N_GRAD</t>
  </si>
  <si>
    <t>PGO_PSI | M_GRAD</t>
  </si>
  <si>
    <t>PGO_PSI | N_GRAD</t>
  </si>
  <si>
    <t>PGO_PUB | N_GRAD</t>
  </si>
  <si>
    <t>PGO_VET | M_GRAD</t>
  </si>
  <si>
    <t>FAR | M_GRAD</t>
  </si>
  <si>
    <t>CTA_CIV | M_GRAD</t>
  </si>
  <si>
    <t>CTA_COM | M_GRAD</t>
  </si>
  <si>
    <t>CTA_PEDAG | M_GRAD</t>
  </si>
  <si>
    <t>LDA_CST_ADSIS | M_GRAD</t>
  </si>
  <si>
    <t>LDA_PEDAG | M_GRAD</t>
  </si>
  <si>
    <t>PGO_FAR | M_GRAD</t>
  </si>
  <si>
    <t>CD_CURSO</t>
  </si>
  <si>
    <t>TIPO</t>
  </si>
  <si>
    <t>Curso</t>
  </si>
  <si>
    <t>Nome do Curso</t>
  </si>
  <si>
    <t>Tipo de Curso</t>
  </si>
  <si>
    <t>Modalidade do Curso</t>
  </si>
  <si>
    <t>Grupo de Curso</t>
  </si>
  <si>
    <t>BACHARELADO</t>
  </si>
  <si>
    <t>PRESENCIAL</t>
  </si>
  <si>
    <t>GRADUAÇÃO</t>
  </si>
  <si>
    <t>AGRO</t>
  </si>
  <si>
    <t>GESTÃO DE AGRONEGÓCIO</t>
  </si>
  <si>
    <t>TECNÓLOGO</t>
  </si>
  <si>
    <t>AMB</t>
  </si>
  <si>
    <t>ENGENHARIA AMBIENTAL E SANITÁRIA</t>
  </si>
  <si>
    <t>ANC</t>
  </si>
  <si>
    <t>ART</t>
  </si>
  <si>
    <t>ARTES VISUAIS</t>
  </si>
  <si>
    <t>LICENCIATURA</t>
  </si>
  <si>
    <t>ART2</t>
  </si>
  <si>
    <t>ART-B</t>
  </si>
  <si>
    <t xml:space="preserve">ARTES VISUAIS </t>
  </si>
  <si>
    <t>AUT</t>
  </si>
  <si>
    <t>AUTOMAÇÃO INDUSTRIAL</t>
  </si>
  <si>
    <t>CDA</t>
  </si>
  <si>
    <t>RADIOLOGIA</t>
  </si>
  <si>
    <t xml:space="preserve">SERVIÇOS JURÍDICOS </t>
  </si>
  <si>
    <t>CMA_BIO</t>
  </si>
  <si>
    <t>CMA_CBIO-B</t>
  </si>
  <si>
    <t>COMEX</t>
  </si>
  <si>
    <t>CST_ADS</t>
  </si>
  <si>
    <t>CST_AGRO</t>
  </si>
  <si>
    <t>AGRONEGÓCIO</t>
  </si>
  <si>
    <t>CST_CDBI</t>
  </si>
  <si>
    <t>CIÊNCIA DE DADOS E BUSINESS INTELLIGENCE</t>
  </si>
  <si>
    <t>CST_COML</t>
  </si>
  <si>
    <t>CST_GI</t>
  </si>
  <si>
    <t xml:space="preserve">GESTÃO DE INVESTIMENTOS </t>
  </si>
  <si>
    <t>CST_JOD</t>
  </si>
  <si>
    <t>JOGOS DIGITAIS</t>
  </si>
  <si>
    <t>CST_LOG</t>
  </si>
  <si>
    <t>LOGÍSTICA</t>
  </si>
  <si>
    <t>CST_MAERO</t>
  </si>
  <si>
    <t>TECNOLOGIA EM MANUTENÇÃO DE AERONAVES</t>
  </si>
  <si>
    <t>CST_MKT</t>
  </si>
  <si>
    <t>MARKETING</t>
  </si>
  <si>
    <t>CST_PIL</t>
  </si>
  <si>
    <t xml:space="preserve">PILOTAGEM PROFISSIONAL DE AERONAVES - TEÓRICO </t>
  </si>
  <si>
    <t>CST_PROD</t>
  </si>
  <si>
    <t>GESTÃO DA PRODUÇÃO INDUSTRIAL</t>
  </si>
  <si>
    <t>CST_RAD</t>
  </si>
  <si>
    <t>CST_RHD</t>
  </si>
  <si>
    <t xml:space="preserve">SUPERIOR DE TECNOLOGIA GESTÃO DE RH E DESENVOLVIMENTO DE PESSOAS </t>
  </si>
  <si>
    <t>CST_SI</t>
  </si>
  <si>
    <t xml:space="preserve">SEGURANÇA DA INFORMAÇÃO </t>
  </si>
  <si>
    <t>CST_SISIN</t>
  </si>
  <si>
    <t>SISTEMAS PARA INTERNET</t>
  </si>
  <si>
    <t>CST_SJU</t>
  </si>
  <si>
    <t>CST_SUCRO</t>
  </si>
  <si>
    <t>PRODUÇÃO SUCROALCOOLEIRA</t>
  </si>
  <si>
    <t>CTA_AMB</t>
  </si>
  <si>
    <t>CTA_ART</t>
  </si>
  <si>
    <t>CTA_ART-B</t>
  </si>
  <si>
    <t>CTA_AUT</t>
  </si>
  <si>
    <t>CTA_CCOM</t>
  </si>
  <si>
    <t>CIÊNCIAS DA COMPUTAÇÃO</t>
  </si>
  <si>
    <t>CTA_CDA</t>
  </si>
  <si>
    <t>CTA_CST_ADS</t>
  </si>
  <si>
    <t>CTA_CST_AGRO</t>
  </si>
  <si>
    <t>CTA_CST_AUD</t>
  </si>
  <si>
    <t>PRODUÇÃO AUDIOVISUAL</t>
  </si>
  <si>
    <t>CTA_CST_COA</t>
  </si>
  <si>
    <t>COACHING</t>
  </si>
  <si>
    <t>CTA_CST_EDI</t>
  </si>
  <si>
    <t>CONSTRUÇÃO DE EDIFÍCIOS</t>
  </si>
  <si>
    <t>CTA_CST_INT</t>
  </si>
  <si>
    <t>RELAÇÕES INTERNACIONAIS</t>
  </si>
  <si>
    <t>CTA_CST_LOG</t>
  </si>
  <si>
    <t>CTA_CST_MKT</t>
  </si>
  <si>
    <t>CTA_CST_PIL</t>
  </si>
  <si>
    <t>PILOTAGEM PROFISSIONAL DE AERONAVES</t>
  </si>
  <si>
    <t>CTA_CST_PROD</t>
  </si>
  <si>
    <t>CTA_CST_RAD</t>
  </si>
  <si>
    <t>CTA_CST_SEC</t>
  </si>
  <si>
    <t>SECRETARIADO EXECUTIVO</t>
  </si>
  <si>
    <t>CTA_CST_SEG</t>
  </si>
  <si>
    <t>GESTÃO DE SEGURANÇA PRIVADA</t>
  </si>
  <si>
    <t>CTA_CST_SISIN</t>
  </si>
  <si>
    <t>CTA_CST_SJU</t>
  </si>
  <si>
    <t>CTA_CST_STR</t>
  </si>
  <si>
    <t>SEGURANÇA NO TRABALHO</t>
  </si>
  <si>
    <t>CTA_CST_STS</t>
  </si>
  <si>
    <t>SEGURANÇA NO TRÂNSITO</t>
  </si>
  <si>
    <t>CTA_CST_TUR</t>
  </si>
  <si>
    <t>GESTÃO DE TURISMO</t>
  </si>
  <si>
    <t>CTA_DGRA</t>
  </si>
  <si>
    <t>DESIGN GRÁFICO</t>
  </si>
  <si>
    <t>CTA_DINT</t>
  </si>
  <si>
    <t>DESIGN DE INTERIORES</t>
  </si>
  <si>
    <t>CTA_DPRO</t>
  </si>
  <si>
    <t>DESIGN DE PRODUTO</t>
  </si>
  <si>
    <t>CTA_EALI</t>
  </si>
  <si>
    <t>ENGENHARIA DE ALIMENTOS</t>
  </si>
  <si>
    <t>CTA_EBIO</t>
  </si>
  <si>
    <t>ENGENHARIA DE BIOPROCESSOS E BIOTECNOLOGIA</t>
  </si>
  <si>
    <t>N/A</t>
  </si>
  <si>
    <t>CTA_EFLO</t>
  </si>
  <si>
    <t>ENGENHARIA FLORESTAL</t>
  </si>
  <si>
    <t>CTA_EQUI</t>
  </si>
  <si>
    <t>ENGENHARIA QUÍMICA</t>
  </si>
  <si>
    <t>CTA_ESOFT</t>
  </si>
  <si>
    <t>CTA_FIL</t>
  </si>
  <si>
    <t>FILOSOFIA</t>
  </si>
  <si>
    <t>CTA_JOD</t>
  </si>
  <si>
    <t>CTA_JOR</t>
  </si>
  <si>
    <t>CTA_MEC</t>
  </si>
  <si>
    <t xml:space="preserve">ENGENHARIA DE CONTROLE E AUTOMAÇÃO - MECATRÔNICA </t>
  </si>
  <si>
    <t>CTA_MO</t>
  </si>
  <si>
    <t>MODA</t>
  </si>
  <si>
    <t>CTA_MUS</t>
  </si>
  <si>
    <t>MÚSICA</t>
  </si>
  <si>
    <t>CTA_PSP</t>
  </si>
  <si>
    <t>PSICOPEDAGOGIA</t>
  </si>
  <si>
    <t>CTA_PUB</t>
  </si>
  <si>
    <t>CTA_QUI</t>
  </si>
  <si>
    <t>QUÍMICA</t>
  </si>
  <si>
    <t>CTA_QUI-B</t>
  </si>
  <si>
    <t>CTA_RED</t>
  </si>
  <si>
    <t>REDES DE COMPUTADORES</t>
  </si>
  <si>
    <t>CTA_SER</t>
  </si>
  <si>
    <t>SERVIÇO SOCIAL</t>
  </si>
  <si>
    <t>CTA_TEO</t>
  </si>
  <si>
    <t>TEOLOGIA</t>
  </si>
  <si>
    <t>DIGITAL</t>
  </si>
  <si>
    <t>DINT</t>
  </si>
  <si>
    <t>EAD_POS_DNA</t>
  </si>
  <si>
    <t>DNA FORENSE E SOROLOGIA</t>
  </si>
  <si>
    <t>EBIO</t>
  </si>
  <si>
    <t>EDIG</t>
  </si>
  <si>
    <t xml:space="preserve">ENGENHARIA DE DESIGN DIGITAL </t>
  </si>
  <si>
    <t>EDU</t>
  </si>
  <si>
    <t>EDU-B</t>
  </si>
  <si>
    <t>EGRAD_DIR</t>
  </si>
  <si>
    <t>EPOS_AEE</t>
  </si>
  <si>
    <t>PÓS-GRADUAÇÃO "LATO-SENSU" EM ATENDIMENTO EDUCACIONAL ESPECIALIZADO (EDUCAÇÃO ESPECIAL E INCLUSIVA)</t>
  </si>
  <si>
    <t>ESPECIALIZAÇÃO</t>
  </si>
  <si>
    <t>EPOS_AERO</t>
  </si>
  <si>
    <t>PÓS-GRADUAÇÃO "LATO-SENSU" EM GESTÃO DE AEROPORTOS</t>
  </si>
  <si>
    <t>EPOS_AGRO</t>
  </si>
  <si>
    <t>PÓS-GRADUAÇÃO "LATO-SENSU" EM GESTÃO DE AGRONEGÓCIO</t>
  </si>
  <si>
    <t>EPOS_AGRON</t>
  </si>
  <si>
    <t>PÓS-GRADUAÇÃO "LATO-SENSU" EM AGRONEGÓCIO</t>
  </si>
  <si>
    <t>EPOS_APUB</t>
  </si>
  <si>
    <t>PÓS-GRADUAÇÃO "LATO-SENSU" EM ADMINISTRAÇÃO PÚBLICA</t>
  </si>
  <si>
    <t>EPOS_ART</t>
  </si>
  <si>
    <t>PÓS-GRADUAÇÃO "LATO-SENSU" EM METODOLOGIA DO ENSINO DE ARTES</t>
  </si>
  <si>
    <t>EPOS_AUD</t>
  </si>
  <si>
    <t>PÓS-GRADUAÇÃO "LATO-SENSU" EM AUDITORIA E CONTROLADORIA</t>
  </si>
  <si>
    <t>EPOS_DES</t>
  </si>
  <si>
    <t>PÓS-GRADUAÇÃO "LATO-SENSU" EM DOCÊNCIA NO ENSINO SUPERIOR</t>
  </si>
  <si>
    <t>EPOS_DPTR</t>
  </si>
  <si>
    <t>PÓS DIREITO E PROCESSO DO TRABALHO</t>
  </si>
  <si>
    <t>EPOS_EIEF</t>
  </si>
  <si>
    <t>PÓS-GRADUAÇÃO "LATO-SENSU" EM ESPECIALIZAÇÃO EM EDUCAÇÃO INFANTIL E ANOS INICIAIS  DO ENSINO FUNDAMENTAL</t>
  </si>
  <si>
    <t>EPOS_EJA</t>
  </si>
  <si>
    <t>PÓS-GRADUAÇÃO "LATO-SENSU" EM ESPECIALIZAÇÃO EDUCAÇÃO DE JOVENS E ADULTOS</t>
  </si>
  <si>
    <t>EPOS_EXEC</t>
  </si>
  <si>
    <t>PÓS-GRADUAÇÃO "LATO-SENSU" EM MBA EXECUTIVO INTERNACIONAL</t>
  </si>
  <si>
    <t>EPOS_GAMB</t>
  </si>
  <si>
    <t>PÓS-GRADUAÇÃO "LATO-SENSU" EM GESTÃO AMBIENTAL E DESENVOLVIMENTO SUSTENTÁVEL</t>
  </si>
  <si>
    <t>EPOS_GCOM</t>
  </si>
  <si>
    <t>PÓS-GRADUAÇÃO "LATO-SENSU" EM GESTÃO COMERCIAL</t>
  </si>
  <si>
    <t>EPOS_GED</t>
  </si>
  <si>
    <t>PÓS-GRADUAÇÃO "LATO-SENSU" EM GESTÃO EDUCACIONAL - ADMINISTRAÇÃO, SUPERVISÃO E ORIENTAÇÃO</t>
  </si>
  <si>
    <t>EPOS_GEM</t>
  </si>
  <si>
    <t>PÓS-GRADUAÇÃO "LATO-SENSU" EM MBA GESTÃO EMPRESARIAL</t>
  </si>
  <si>
    <t>EPOS_GPES</t>
  </si>
  <si>
    <t>PÓS-GRADUAÇÃO "LATO-SENSU" EM GESTÃO COM PESSOAS</t>
  </si>
  <si>
    <t>EPOS_GPRO</t>
  </si>
  <si>
    <t>PÓS-GRADUAÇÃO "LATO-SENSU" GESTÃO DE PROJETOS</t>
  </si>
  <si>
    <t>EPOS_HGEO</t>
  </si>
  <si>
    <t>PÓS-GRADUAÇÃO "LATO-SENSU" EM METODOLOGIA DO ENSINO DE HISTÓRIA E GEOGRAFIA</t>
  </si>
  <si>
    <t>EPOS_IMOB</t>
  </si>
  <si>
    <t>PÓS-GRADUAÇÃO "LATO-SENSU" EM NEGÓCIOS E EMPREENDIMENTOS IMOBILIÁRIOS</t>
  </si>
  <si>
    <t>EPOS_LOG</t>
  </si>
  <si>
    <t>PÓS-GRADUAÇÃO "LATO-SENSU" EM LOGÍSTICA E DISTRIBUIÇÃO</t>
  </si>
  <si>
    <t>EPOS_MAT</t>
  </si>
  <si>
    <t>PÓS-GRADUAÇÃO "LATO-SENSU" EM METODOLOGIA DO ENSINO DE MATEMÁTICA</t>
  </si>
  <si>
    <t>EPOS_MBA_EMP</t>
  </si>
  <si>
    <t>PÓS-GRADUAÇÃO "LATO-SENSU" EM MBA EXECUTIVO EMPRESARIAL</t>
  </si>
  <si>
    <t>EPOS_PORT</t>
  </si>
  <si>
    <t>PÓS-GRADUAÇÃO "LATO-SENSU" EM METODOLOGIA DO ENSINO DA LÍNGUA PORTUGUESA</t>
  </si>
  <si>
    <t>EPOS_PSCI</t>
  </si>
  <si>
    <t>PÓS-GRADUAÇÃO "LATO-SENSU" EM PSICOPEDAGOGIA INSTITUCIONAL</t>
  </si>
  <si>
    <t>EPOS_SHOSP</t>
  </si>
  <si>
    <t>PÓS-GRADUAÇÃO "LATO-SENSU" EM MBA - SAÚDE COM ÊNFASE HOSPITALAR</t>
  </si>
  <si>
    <t>EPOS_SPUB</t>
  </si>
  <si>
    <t>PÓS-GRADUAÇÃO "LATO-SENSU" EM SAÚDE PÚBLICA COM ÊNFASE EM SAÚDE DA FAMÍLIA</t>
  </si>
  <si>
    <t>EPOS_TED</t>
  </si>
  <si>
    <t>PÓS-GRADUAÇÃO "LATO-SENSU" EM EDUCAÇÃO A DISTÂNCIA E TECNOLOGIAS EDUCACIONAIS</t>
  </si>
  <si>
    <t>EPOS_TRAN</t>
  </si>
  <si>
    <t>PÓS-GRADUAÇÃO "LATO-SENSU" EM PLANEJAMENTO E GESTÃO DE TRÂNSITO</t>
  </si>
  <si>
    <t>GHOSP</t>
  </si>
  <si>
    <t>GESTÃO HOSPITALAR</t>
  </si>
  <si>
    <t>IMOB</t>
  </si>
  <si>
    <t>GESTÃO DE NEGÓCIOS IMOBILIÁRIOS</t>
  </si>
  <si>
    <t>JOD</t>
  </si>
  <si>
    <t>LDA_AGRON</t>
  </si>
  <si>
    <t>LDA_AMB</t>
  </si>
  <si>
    <t>LDA_ARQ</t>
  </si>
  <si>
    <t>LDA_ART</t>
  </si>
  <si>
    <t>LDA_AUT</t>
  </si>
  <si>
    <t>LDA_CBIO</t>
  </si>
  <si>
    <t>LDA_CBIO-B</t>
  </si>
  <si>
    <t>LDA_CCOM</t>
  </si>
  <si>
    <t>LDA_CST_COSM</t>
  </si>
  <si>
    <t>LDA_CST_DGRA</t>
  </si>
  <si>
    <t>LDA_CST_LOG</t>
  </si>
  <si>
    <t>LDA_CST_MKT</t>
  </si>
  <si>
    <t>LDA_CST_PIL</t>
  </si>
  <si>
    <t>LDA_CST_SEG</t>
  </si>
  <si>
    <t>LDA_CST_SISIN</t>
  </si>
  <si>
    <t>LDA_CST_STR</t>
  </si>
  <si>
    <t>LDA_DGRA</t>
  </si>
  <si>
    <t>LDA_DINT</t>
  </si>
  <si>
    <t>LDA_DPRO</t>
  </si>
  <si>
    <t>LDA_EALI</t>
  </si>
  <si>
    <t>LDA_EDU</t>
  </si>
  <si>
    <t>LDA_EDU-B</t>
  </si>
  <si>
    <t>LDA_EDUC</t>
  </si>
  <si>
    <t>LDA_ELET</t>
  </si>
  <si>
    <t>LDA_EMEC</t>
  </si>
  <si>
    <t xml:space="preserve">ENFERMAGEM </t>
  </si>
  <si>
    <t>LDA_EPROD</t>
  </si>
  <si>
    <t>LDA_EQUI</t>
  </si>
  <si>
    <t>LDA_ESOFT</t>
  </si>
  <si>
    <t>LDA_FAR</t>
  </si>
  <si>
    <t>LDA_FIS</t>
  </si>
  <si>
    <t>LDA_GAS</t>
  </si>
  <si>
    <t>LDA_JOR</t>
  </si>
  <si>
    <t>LDA_MEC</t>
  </si>
  <si>
    <t>LDA_MO</t>
  </si>
  <si>
    <t>LDA_PSI</t>
  </si>
  <si>
    <t>LDA_PSP</t>
  </si>
  <si>
    <t>LDA_PUB</t>
  </si>
  <si>
    <t>LDA_QUI</t>
  </si>
  <si>
    <t>LDA_QUI-B</t>
  </si>
  <si>
    <t>LDA_TEO</t>
  </si>
  <si>
    <t>LDA_VET</t>
  </si>
  <si>
    <t>LESP</t>
  </si>
  <si>
    <t>LETRAS</t>
  </si>
  <si>
    <t>LING</t>
  </si>
  <si>
    <t xml:space="preserve">LETRAS </t>
  </si>
  <si>
    <t>MARK</t>
  </si>
  <si>
    <t>MIGR</t>
  </si>
  <si>
    <t>MIGRAÇÃO</t>
  </si>
  <si>
    <t>MO</t>
  </si>
  <si>
    <t>MUS</t>
  </si>
  <si>
    <t>NED</t>
  </si>
  <si>
    <t xml:space="preserve">NEGÓCIOS DIGITAIS </t>
  </si>
  <si>
    <t>PD</t>
  </si>
  <si>
    <t>PROCESSAMENTO DE DADOS</t>
  </si>
  <si>
    <t>PED</t>
  </si>
  <si>
    <t>PGO_AMB</t>
  </si>
  <si>
    <t>PGO_AUT</t>
  </si>
  <si>
    <t>PGO_CST_ADS</t>
  </si>
  <si>
    <t>PGO_CST_AGRO</t>
  </si>
  <si>
    <t>PGO_CST_AUD</t>
  </si>
  <si>
    <t>PGO_CST_COML</t>
  </si>
  <si>
    <t>PGO_CST_GAMB</t>
  </si>
  <si>
    <t>GESTÃO AMBIENTAL</t>
  </si>
  <si>
    <t>PGO_CST_LOG</t>
  </si>
  <si>
    <t>PGO_CST_MKT</t>
  </si>
  <si>
    <t>PGO_CST_PROD</t>
  </si>
  <si>
    <t>PGO_CST_STR</t>
  </si>
  <si>
    <t>PGO_CST_TUR</t>
  </si>
  <si>
    <t>PGO_DINT</t>
  </si>
  <si>
    <t>PGO_DPRO</t>
  </si>
  <si>
    <t>PGO_EALI</t>
  </si>
  <si>
    <t>PGO_EFLO</t>
  </si>
  <si>
    <t>PGO_ELET</t>
  </si>
  <si>
    <t>PGO_EQUI</t>
  </si>
  <si>
    <t>PGO_JOR</t>
  </si>
  <si>
    <t>PGO_MO</t>
  </si>
  <si>
    <t>PGO_PSP</t>
  </si>
  <si>
    <t>PGO_QUI</t>
  </si>
  <si>
    <t>PGO_QUI-B</t>
  </si>
  <si>
    <t>QUÍMICA BACHARELADO</t>
  </si>
  <si>
    <t>PGO_RH</t>
  </si>
  <si>
    <t>PSI_BL</t>
  </si>
  <si>
    <t>PSP</t>
  </si>
  <si>
    <t>QUI-B</t>
  </si>
  <si>
    <t>RED</t>
  </si>
  <si>
    <t>RH</t>
  </si>
  <si>
    <t>SER</t>
  </si>
  <si>
    <t>SIS</t>
  </si>
  <si>
    <t>SISTEMAS DE INFORMAÇÃO</t>
  </si>
  <si>
    <t>TEO</t>
  </si>
  <si>
    <t>TUR</t>
  </si>
  <si>
    <t>TURISMO E HOTELARIA</t>
  </si>
  <si>
    <t>TUR-B</t>
  </si>
  <si>
    <t>TURISMO</t>
  </si>
  <si>
    <t>VAR</t>
  </si>
  <si>
    <t>GESTÃO DE VAREJO</t>
  </si>
  <si>
    <t>VEST</t>
  </si>
  <si>
    <t>SUPERIOR DE TECNOLOGIA DO VESTUÁRIO</t>
  </si>
  <si>
    <t>WEB</t>
  </si>
  <si>
    <t>DESENVOLVIMENTO PARA INTERNET - WEB DESIGN</t>
  </si>
  <si>
    <t>PARCELA MENSAL(R$)</t>
  </si>
  <si>
    <t>ANUIDADE (R$)</t>
  </si>
  <si>
    <t>VALORES DE REFERÊNCIA PARA INGRESSANTES NO 1º SEMESTRE/2023</t>
  </si>
  <si>
    <t>CURSO GRADUAÇÃO MARINGÁ</t>
  </si>
  <si>
    <t>CURSO GRADUAÇÃO CURITIBA</t>
  </si>
  <si>
    <t>CURSO GRADUAÇÃO PONTA GROSSA</t>
  </si>
  <si>
    <t>CURSO GRADUAÇÃO LONDRINA</t>
  </si>
  <si>
    <t>CURSO GRADUAÇÃO CAMPO GRANDE</t>
  </si>
  <si>
    <t>CURSO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</si>
</sst>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%"/>
  </numFmts>
  <fonts count="16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0"/>
      <name val="Calibri"/>
      <family val="2"/>
    </font>
    <font>
      <b/>
      <sz val="8"/>
      <color rgb="FF0070C0"/>
      <name val="Calibri"/>
      <family val="2"/>
    </font>
    <font>
      <b/>
      <sz val="8"/>
      <color theme="2" tint="-0.749992370372631"/>
      <name val="Calibri"/>
      <family val="2"/>
    </font>
    <font>
      <b/>
      <sz val="8"/>
      <color theme="0" tint="-0.499984740745262"/>
      <name val="Calibri"/>
      <family val="2"/>
    </font>
    <font>
      <sz val="8"/>
      <color theme="9" tint="-0.499984740745262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b/>
      <sz val="8"/>
      <color theme="1"/>
      <name val="Calibri"/>
      <family val="2"/>
    </font>
    <font>
      <b/>
      <sz val="8"/>
      <color theme="3" tint="0.39997558519241921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8"/>
      <color rgb="FF0070C0"/>
      <name val="Calibri"/>
      <family val="2"/>
    </font>
    <font>
      <sz val="8"/>
      <color theme="3" tint="0.39997558519241921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dashed">
        <color theme="2" tint="-0.499984740745262"/>
      </left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dashed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3" borderId="0" xfId="1" applyFont="1" applyFill="1" applyAlignment="1">
      <alignment horizontal="center" vertical="center"/>
    </xf>
    <xf numFmtId="44" fontId="2" fillId="4" borderId="0" xfId="1" applyFont="1" applyFill="1" applyAlignment="1">
      <alignment horizontal="center" vertical="center"/>
    </xf>
    <xf numFmtId="44" fontId="2" fillId="5" borderId="0" xfId="1" applyFont="1" applyFill="1" applyAlignment="1">
      <alignment horizontal="center" vertical="center"/>
    </xf>
    <xf numFmtId="44" fontId="4" fillId="0" borderId="3" xfId="1" applyFont="1" applyBorder="1"/>
    <xf numFmtId="44" fontId="5" fillId="0" borderId="3" xfId="1" applyFont="1" applyBorder="1"/>
    <xf numFmtId="44" fontId="6" fillId="0" borderId="3" xfId="1" applyFont="1" applyBorder="1"/>
    <xf numFmtId="164" fontId="0" fillId="0" borderId="4" xfId="2" applyNumberFormat="1" applyFont="1" applyBorder="1"/>
    <xf numFmtId="44" fontId="0" fillId="0" borderId="3" xfId="1" applyFont="1" applyBorder="1"/>
    <xf numFmtId="0" fontId="2" fillId="2" borderId="6" xfId="0" applyFont="1" applyFill="1" applyBorder="1" applyAlignment="1">
      <alignment horizontal="center" vertical="center"/>
    </xf>
    <xf numFmtId="44" fontId="8" fillId="0" borderId="3" xfId="1" applyFont="1" applyBorder="1"/>
    <xf numFmtId="44" fontId="7" fillId="0" borderId="3" xfId="1" applyFont="1" applyBorder="1"/>
    <xf numFmtId="0" fontId="7" fillId="0" borderId="0" xfId="0" applyFont="1"/>
    <xf numFmtId="0" fontId="0" fillId="8" borderId="0" xfId="0" applyFont="1" applyFill="1"/>
    <xf numFmtId="0" fontId="0" fillId="9" borderId="0" xfId="0" applyFont="1" applyFill="1"/>
    <xf numFmtId="44" fontId="9" fillId="8" borderId="0" xfId="1" applyFont="1" applyFill="1" applyAlignment="1">
      <alignment horizontal="center" vertical="center"/>
    </xf>
    <xf numFmtId="44" fontId="9" fillId="9" borderId="0" xfId="1" applyFont="1" applyFill="1" applyAlignment="1">
      <alignment horizontal="center" vertical="center"/>
    </xf>
    <xf numFmtId="0" fontId="0" fillId="9" borderId="2" xfId="0" applyFill="1" applyBorder="1"/>
    <xf numFmtId="0" fontId="0" fillId="9" borderId="3" xfId="0" applyFill="1" applyBorder="1" applyAlignment="1">
      <alignment horizontal="center" vertical="center"/>
    </xf>
    <xf numFmtId="44" fontId="0" fillId="9" borderId="3" xfId="1" applyFont="1" applyFill="1" applyBorder="1" applyAlignment="1">
      <alignment horizontal="center" vertical="center"/>
    </xf>
    <xf numFmtId="44" fontId="9" fillId="8" borderId="3" xfId="1" applyFont="1" applyFill="1" applyBorder="1" applyAlignment="1">
      <alignment horizontal="center" vertical="center"/>
    </xf>
    <xf numFmtId="44" fontId="9" fillId="9" borderId="3" xfId="1" applyFont="1" applyFill="1" applyBorder="1"/>
    <xf numFmtId="0" fontId="0" fillId="9" borderId="3" xfId="0" applyFill="1" applyBorder="1" applyAlignment="1">
      <alignment horizontal="center"/>
    </xf>
    <xf numFmtId="0" fontId="0" fillId="10" borderId="2" xfId="0" applyFill="1" applyBorder="1"/>
    <xf numFmtId="0" fontId="0" fillId="9" borderId="2" xfId="0" applyFill="1" applyBorder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44" fontId="2" fillId="11" borderId="0" xfId="1" applyFont="1" applyFill="1" applyAlignment="1">
      <alignment horizontal="center" vertical="center"/>
    </xf>
    <xf numFmtId="44" fontId="2" fillId="11" borderId="1" xfId="1" applyFont="1" applyFill="1" applyBorder="1" applyAlignment="1">
      <alignment horizontal="center" vertical="center"/>
    </xf>
    <xf numFmtId="44" fontId="9" fillId="11" borderId="0" xfId="1" applyFont="1" applyFill="1" applyAlignment="1">
      <alignment horizontal="center" vertical="center"/>
    </xf>
    <xf numFmtId="0" fontId="11" fillId="10" borderId="7" xfId="3" applyFill="1" applyBorder="1"/>
    <xf numFmtId="0" fontId="11" fillId="12" borderId="7" xfId="3" applyFill="1" applyBorder="1"/>
    <xf numFmtId="0" fontId="11" fillId="9" borderId="7" xfId="3" applyFill="1" applyBorder="1"/>
    <xf numFmtId="0" fontId="11" fillId="9" borderId="8" xfId="3" applyFill="1" applyBorder="1"/>
    <xf numFmtId="0" fontId="2" fillId="13" borderId="9" xfId="0" applyFont="1" applyFill="1" applyBorder="1"/>
    <xf numFmtId="0" fontId="2" fillId="13" borderId="10" xfId="0" applyFont="1" applyFill="1" applyBorder="1"/>
    <xf numFmtId="0" fontId="2" fillId="13" borderId="11" xfId="0" applyFont="1" applyFill="1" applyBorder="1"/>
    <xf numFmtId="0" fontId="0" fillId="0" borderId="0" xfId="0" pivotButton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4" fontId="3" fillId="0" borderId="7" xfId="1" applyFont="1" applyBorder="1" applyAlignment="1">
      <alignment horizontal="center" vertical="center"/>
    </xf>
    <xf numFmtId="44" fontId="10" fillId="0" borderId="7" xfId="1" applyFont="1" applyBorder="1"/>
    <xf numFmtId="44" fontId="2" fillId="7" borderId="5" xfId="1" applyFont="1" applyFill="1" applyBorder="1" applyAlignment="1">
      <alignment horizontal="center" vertical="center"/>
    </xf>
    <xf numFmtId="44" fontId="2" fillId="7" borderId="0" xfId="1" applyFont="1" applyFill="1" applyAlignment="1">
      <alignment horizontal="center" vertical="center"/>
    </xf>
    <xf numFmtId="44" fontId="2" fillId="6" borderId="0" xfId="1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44" fontId="2" fillId="14" borderId="7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44" fontId="13" fillId="0" borderId="7" xfId="1" applyFont="1" applyBorder="1" applyAlignment="1">
      <alignment horizontal="center" vertical="center"/>
    </xf>
    <xf numFmtId="44" fontId="14" fillId="0" borderId="7" xfId="1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4" fontId="3" fillId="0" borderId="0" xfId="1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120"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rigo Luís Mattjie" refreshedDate="44853.689428124999" createdVersion="6" refreshedVersion="6" minRefreshableVersion="3" recordCount="516">
  <cacheSource type="worksheet">
    <worksheetSource name="Tabela1"/>
  </cacheSource>
  <cacheFields count="21">
    <cacheField name="CONCURSO" numFmtId="0">
      <sharedItems/>
    </cacheField>
    <cacheField name="COD_UNIDADE" numFmtId="0">
      <sharedItems count="6">
        <s v="CESUMAR-CGR"/>
        <s v="CESUMAR-CMA"/>
        <s v="CESUMAR-CTA"/>
        <s v="CESUMAR-LDA"/>
        <s v="CESUMAR"/>
        <s v="CESUMAR-PGO"/>
      </sharedItems>
    </cacheField>
    <cacheField name="UNIDADE" numFmtId="0">
      <sharedItems/>
    </cacheField>
    <cacheField name="CURSO" numFmtId="0">
      <sharedItems count="111">
        <s v="CGR_CDA"/>
        <s v="CGR_COM"/>
        <s v="CGR_CST_RAD"/>
        <s v="CGR_CST_SJU"/>
        <s v="CGR_DIR"/>
        <s v="CGR_FIS"/>
        <s v="CMA_MED"/>
        <s v="CTA_ADM"/>
        <s v="CTA_ARQ"/>
        <s v="CTA_BIO"/>
        <s v="CTA_CCONT"/>
        <s v="CTA_CST_ADSIS"/>
        <s v="CTA_CST_COML"/>
        <s v="CTA_CST_PGER"/>
        <s v="CTA_DIR"/>
        <s v="CTA_EDUC"/>
        <s v="CTA_EMEC"/>
        <s v="CTA_ENF"/>
        <s v="CTA_EPROD"/>
        <s v="CTA_FIS"/>
        <s v="CTA_GAS"/>
        <s v="CTA_NUT"/>
        <s v="CTA_ODO"/>
        <s v="CTA_PSI"/>
        <s v="CTA_RH"/>
        <s v="CTA_VET"/>
        <s v="CTA_AGRON"/>
        <s v="CTA_CBIO"/>
        <s v="CTA_CBIO-B"/>
        <s v="CTA_CIV"/>
        <s v="CTA_COM"/>
        <s v="CTA_CST_COSM"/>
        <s v="CTA_ELET"/>
        <s v="CTA_FAR"/>
        <s v="CTA_FON"/>
        <s v="CTA_PEDAG"/>
        <s v="LDA_ADM"/>
        <s v="LDA_CST_ADSIS"/>
        <s v="LDA_CST_PGER"/>
        <s v="LDA_DIR"/>
        <s v="LDA_ENF"/>
        <s v="LDA_ODO"/>
        <s v="LDA_BIO"/>
        <s v="LDA_CCONT"/>
        <s v="LDA_CIV"/>
        <s v="LDA_NUT"/>
        <s v="LDA_PEDAG"/>
        <s v="LDA_RH"/>
        <s v="ADM"/>
        <s v="AGRON"/>
        <s v="ARQ"/>
        <s v="BIO"/>
        <s v="CBIO-B"/>
        <s v="CCONT"/>
        <s v="CIV"/>
        <s v="COM"/>
        <s v="CST_ADSIS"/>
        <s v="CST_COSM"/>
        <s v="CST_DM"/>
        <s v="CST_PGER"/>
        <s v="DIR"/>
        <s v="EDUC"/>
        <s v="EMEC"/>
        <s v="ENF"/>
        <s v="ESOFT"/>
        <s v="FIS"/>
        <s v="FON"/>
        <s v="GAS"/>
        <s v="MEC"/>
        <s v="MED"/>
        <s v="NUT"/>
        <s v="ODO"/>
        <s v="PSI"/>
        <s v="PUB"/>
        <s v="VET"/>
        <s v="CBIO"/>
        <s v="CST_COMEX"/>
        <s v="ELET"/>
        <s v="EPROD"/>
        <s v="EQUI"/>
        <s v="FAR"/>
        <s v="JOR"/>
        <s v="PEDAG"/>
        <s v="PGO_ADM"/>
        <s v="PGO_AGRON"/>
        <s v="PGO_ARQ"/>
        <s v="PGO_BIO"/>
        <s v="PGO_CCONT"/>
        <s v="PGO_CIV"/>
        <s v="PGO_CST_COSM"/>
        <s v="PGO_CST_PGER"/>
        <s v="PGO_DIR"/>
        <s v="PGO_EMEC"/>
        <s v="PGO_ENF"/>
        <s v="PGO_EPROD"/>
        <s v="PGO_ESOFT"/>
        <s v="PGO_FAR"/>
        <s v="PGO_FIS"/>
        <s v="PGO_GAS"/>
        <s v="PGO_NUT"/>
        <s v="PGO_ODO"/>
        <s v="PGO_PSI"/>
        <s v="PGO_PUB"/>
        <s v="PGO_VET"/>
        <s v="PGO_CBIO"/>
        <s v="PGO_CBIO-B"/>
        <s v="PGO_CST_ADSIS"/>
        <s v="PGO_EDU"/>
        <s v="PGO_PEDAG"/>
        <s v="CTA_EDU-B"/>
        <s v="PGO_EGRAD_PED"/>
      </sharedItems>
    </cacheField>
    <cacheField name="NOME_CURSO" numFmtId="0">
      <sharedItems/>
    </cacheField>
    <cacheField name="TURNO" numFmtId="0">
      <sharedItems count="4">
        <s v="MATUTINO GRADUAÇÃO"/>
        <s v="NOTURNO GRADUAÇÃO"/>
        <s v="INTEGRAL GRADUAÇÃO"/>
        <s v="EDUCAÇÃO A DISTÂNCIA"/>
      </sharedItems>
    </cacheField>
    <cacheField name="COD_TURNO" numFmtId="0">
      <sharedItems count="4">
        <s v="M_GRAD"/>
        <s v="N_GRAD"/>
        <s v="I_GRAD"/>
        <s v="EAD"/>
      </sharedItems>
    </cacheField>
    <cacheField name="CURRICULO" numFmtId="0">
      <sharedItems/>
    </cacheField>
    <cacheField name="TIPO_CONCURSO" numFmtId="0">
      <sharedItems/>
    </cacheField>
    <cacheField name="TIPO_INGRESSO" numFmtId="0">
      <sharedItems/>
    </cacheField>
    <cacheField name="AREA" numFmtId="0">
      <sharedItems/>
    </cacheField>
    <cacheField name="TIPO_PROVA" numFmtId="0">
      <sharedItems/>
    </cacheField>
    <cacheField name="DATA_PROVA" numFmtId="0">
      <sharedItems containsNonDate="0" containsString="0" containsBlank="1"/>
    </cacheField>
    <cacheField name="FL_ACEITA_NOTA_ENEM" numFmtId="0">
      <sharedItems containsSemiMixedTypes="0" containsString="0" containsNumber="1" containsInteger="1" minValue="0" maxValue="1"/>
    </cacheField>
    <cacheField name="FL_ACEITA_ANALISE_CURRICULAR" numFmtId="0">
      <sharedItems containsSemiMixedTypes="0" containsString="0" containsNumber="1" containsInteger="1" minValue="0" maxValue="0"/>
    </cacheField>
    <cacheField name="VL_BRUTO" numFmtId="0">
      <sharedItems containsSemiMixedTypes="0" containsString="0" containsNumber="1" minValue="0" maxValue="147598.79999999999"/>
    </cacheField>
    <cacheField name="VL_PARCELA_BRUTO" numFmtId="0">
      <sharedItems containsSemiMixedTypes="0" containsString="0" containsNumber="1" minValue="0" maxValue="12299.9"/>
    </cacheField>
    <cacheField name="VL" numFmtId="0">
      <sharedItems containsSemiMixedTypes="0" containsString="0" containsNumber="1" minValue="0" maxValue="147598.79999999999"/>
    </cacheField>
    <cacheField name="VL_PARCELA" numFmtId="0">
      <sharedItems containsSemiMixedTypes="0" containsString="0" containsNumber="1" minValue="0" maxValue="12299.9"/>
    </cacheField>
    <cacheField name="NUMERO_PARCELAS" numFmtId="0">
      <sharedItems containsSemiMixedTypes="0" containsString="0" containsNumber="1" containsInteger="1" minValue="6" maxValue="12"/>
    </cacheField>
    <cacheField name="FL_COMBO_MEDICINA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drigo Luís Mattjie" refreshedDate="44853.690462500002" createdVersion="6" refreshedVersion="6" minRefreshableVersion="3" recordCount="148">
  <cacheSource type="worksheet">
    <worksheetSource name="Tabela2"/>
  </cacheSource>
  <cacheFields count="13">
    <cacheField name="UNIDADE_FIS" numFmtId="0">
      <sharedItems count="5">
        <s v="CESUMAR"/>
        <s v="CESUMAR-CMA"/>
        <s v="CESUMAR-CTA"/>
        <s v="CESUMAR-LDA"/>
        <s v="CESUMAR-PGO"/>
      </sharedItems>
    </cacheField>
    <cacheField name="FACULDADE" numFmtId="0">
      <sharedItems/>
    </cacheField>
    <cacheField name="CURSO" numFmtId="0">
      <sharedItems count="96">
        <s v="ADM"/>
        <s v="AGRON"/>
        <s v="ARQ"/>
        <s v="BIO"/>
        <s v="CBIO"/>
        <s v="CCONT"/>
        <s v="CIV"/>
        <s v="COM"/>
        <s v="CST_ADSIS"/>
        <s v="CST_COMEX"/>
        <s v="CST_COSM"/>
        <s v="CST_DM"/>
        <s v="CST_PGER"/>
        <s v="DIR"/>
        <s v="ELET"/>
        <s v="EMEC"/>
        <s v="ENF"/>
        <s v="EPROD"/>
        <s v="EQUI"/>
        <s v="ESOFT"/>
        <s v="FAR"/>
        <s v="FIS"/>
        <s v="FON"/>
        <s v="GAS"/>
        <s v="MEC"/>
        <s v="MED"/>
        <s v="NUT"/>
        <s v="ODO"/>
        <s v="PEDAG"/>
        <s v="PSI"/>
        <s v="PUB"/>
        <s v="VET"/>
        <s v="CMA_MED"/>
        <s v="CTA_ADM"/>
        <s v="CTA_AGRON"/>
        <s v="CTA_ARQ"/>
        <s v="CTA_BIO"/>
        <s v="CTA_CBIO"/>
        <s v="CTA_CCONT"/>
        <s v="CTA_CIV"/>
        <s v="CTA_COM"/>
        <s v="CTA_CST_ADSIS"/>
        <s v="CTA_CST_COML"/>
        <s v="CTA_CST_COSM"/>
        <s v="CTA_CST_PGER"/>
        <s v="CTA_DIR"/>
        <s v="CTA_ELET"/>
        <s v="CTA_EMEC"/>
        <s v="CTA_ENF"/>
        <s v="CTA_EPROD"/>
        <s v="CTA_FAR"/>
        <s v="CTA_FIS"/>
        <s v="CTA_FON"/>
        <s v="CTA_GAS"/>
        <s v="CTA_NUT"/>
        <s v="CTA_ODO"/>
        <s v="CTA_PEDAG"/>
        <s v="CTA_PSI"/>
        <s v="CTA_RH"/>
        <s v="CTA_VET"/>
        <s v="LDA_ADM"/>
        <s v="LDA_BIO"/>
        <s v="LDA_CCONT"/>
        <s v="LDA_CIV"/>
        <s v="LDA_CST_ADSIS"/>
        <s v="LDA_CST_PGER"/>
        <s v="LDA_DIR"/>
        <s v="LDA_ENF"/>
        <s v="LDA_NUT"/>
        <s v="LDA_ODO"/>
        <s v="LDA_PEDAG"/>
        <s v="LDA_RH"/>
        <s v="PGO_ADM"/>
        <s v="PGO_AGRON"/>
        <s v="PGO_ARQ"/>
        <s v="PGO_BIO"/>
        <s v="PGO_CBIO"/>
        <s v="PGO_CCONT"/>
        <s v="PGO_CIV"/>
        <s v="PGO_CST_ADSIS"/>
        <s v="PGO_CST_COSM"/>
        <s v="PGO_CST_PGER"/>
        <s v="PGO_DIR"/>
        <s v="PGO_EMEC"/>
        <s v="PGO_ENF"/>
        <s v="PGO_EPROD"/>
        <s v="PGO_ESOFT"/>
        <s v="PGO_FAR"/>
        <s v="PGO_FIS"/>
        <s v="PGO_GAS"/>
        <s v="PGO_NUT"/>
        <s v="PGO_ODO"/>
        <s v="PGO_PEDAG"/>
        <s v="PGO_PSI"/>
        <s v="PGO_PUB"/>
        <s v="PGO_VET"/>
      </sharedItems>
    </cacheField>
    <cacheField name="CURRICULO" numFmtId="0">
      <sharedItems/>
    </cacheField>
    <cacheField name="SERIE" numFmtId="0">
      <sharedItems containsSemiMixedTypes="0" containsString="0" containsNumber="1" containsInteger="1" minValue="1" maxValue="1"/>
    </cacheField>
    <cacheField name="DESCRICAO" numFmtId="0">
      <sharedItems/>
    </cacheField>
    <cacheField name="TURNO" numFmtId="0">
      <sharedItems count="3">
        <s v="M_GRAD"/>
        <s v="N_GRAD"/>
        <s v="I_GRAD"/>
      </sharedItems>
    </cacheField>
    <cacheField name="SERVICO" numFmtId="0">
      <sharedItems/>
    </cacheField>
    <cacheField name="SERVICO_CRED" numFmtId="0">
      <sharedItems/>
    </cacheField>
    <cacheField name="ANO" numFmtId="0">
      <sharedItems containsSemiMixedTypes="0" containsString="0" containsNumber="1" containsInteger="1" minValue="2023" maxValue="2023"/>
    </cacheField>
    <cacheField name="PERIODO" numFmtId="0">
      <sharedItems containsSemiMixedTypes="0" containsString="0" containsNumber="1" containsInteger="1" minValue="1" maxValue="12"/>
    </cacheField>
    <cacheField name="CUSTO_UNITARIO" numFmtId="0">
      <sharedItems containsSemiMixedTypes="0" containsString="0" containsNumber="1" minValue="3299.4" maxValue="147598.79999999999"/>
    </cacheField>
    <cacheField name="PREÇO TABELA" numFmtId="0">
      <sharedItems containsSemiMixedTypes="0" containsString="0" containsNumber="1" minValue="3299.4" maxValue="147598.7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s v="CGR_PS20231-GERAL"/>
    <x v="0"/>
    <s v="FACULDADE CESUMAR DE CAMPO GRANDE"/>
    <x v="0"/>
    <s v="CIÊNCIA DE DADOS"/>
    <x v="0"/>
    <x v="0"/>
    <s v="CGR_CDA_M_2023"/>
    <s v="Presencial"/>
    <s v="Vestibular"/>
    <s v="GRUPO1"/>
    <s v="VESTIBULAR ONLINE"/>
    <m/>
    <n v="1"/>
    <n v="0"/>
    <n v="0"/>
    <n v="1209.9000000000001"/>
    <n v="0"/>
    <n v="871.13"/>
    <n v="6"/>
    <n v="0"/>
  </r>
  <r>
    <s v="CGR_PS20231-GERAL"/>
    <x v="0"/>
    <s v="FACULDADE CESUMAR DE CAMPO GRANDE"/>
    <x v="0"/>
    <s v="CIÊNCIA DE DADOS"/>
    <x v="1"/>
    <x v="1"/>
    <s v="CGR_CDA_N_2023"/>
    <s v="Presencial"/>
    <s v="Vestibular"/>
    <s v="GRUPO1"/>
    <s v="VESTIBULAR ONLINE"/>
    <m/>
    <n v="1"/>
    <n v="0"/>
    <n v="0"/>
    <n v="1059.9000000000001"/>
    <n v="0"/>
    <n v="763.13"/>
    <n v="6"/>
    <n v="0"/>
  </r>
  <r>
    <s v="CGR_PS20231-GERAL"/>
    <x v="0"/>
    <s v="FACULDADE CESUMAR DE CAMPO GRANDE"/>
    <x v="1"/>
    <s v="GRADUAÇÃO EM COMUNICAÇÃO E MULTIMEIOS"/>
    <x v="1"/>
    <x v="1"/>
    <s v="CGR_COM_N_2023"/>
    <s v="Presencial"/>
    <s v="Vestibular"/>
    <s v="GRUPO1"/>
    <s v="VESTIBULAR ONLINE"/>
    <m/>
    <n v="1"/>
    <n v="0"/>
    <n v="0"/>
    <n v="1199.9000000000001"/>
    <n v="0"/>
    <n v="863.93"/>
    <n v="6"/>
    <n v="0"/>
  </r>
  <r>
    <s v="CGR_PS20231-GERAL"/>
    <x v="0"/>
    <s v="FACULDADE CESUMAR DE CAMPO GRANDE"/>
    <x v="2"/>
    <s v="SUPERIOR DE TECNOLOGIA EM RADIOLOGIA"/>
    <x v="1"/>
    <x v="1"/>
    <s v="CGR_RAD_N_2023"/>
    <s v="Presencial"/>
    <s v="Vestibular"/>
    <s v="GRUPO1"/>
    <s v="VESTIBULAR ONLINE"/>
    <m/>
    <n v="1"/>
    <n v="0"/>
    <n v="0"/>
    <n v="1399.9"/>
    <n v="0"/>
    <n v="1007.93"/>
    <n v="6"/>
    <n v="0"/>
  </r>
  <r>
    <s v="CGR_PS20231-GERAL"/>
    <x v="0"/>
    <s v="FACULDADE CESUMAR DE CAMPO GRANDE"/>
    <x v="3"/>
    <s v="SUPERIOR DE TECNOLOGIA EM SERVIÇOS JURÍDICOS "/>
    <x v="1"/>
    <x v="1"/>
    <s v="CGR_SJU_N_2023"/>
    <s v="Presencial"/>
    <s v="Vestibular"/>
    <s v="GRUPO1"/>
    <s v="VESTIBULAR ONLINE"/>
    <m/>
    <n v="1"/>
    <n v="0"/>
    <n v="0"/>
    <n v="1399.9"/>
    <n v="0"/>
    <n v="1007.93"/>
    <n v="6"/>
    <n v="0"/>
  </r>
  <r>
    <s v="CGR_PS20231-GERAL"/>
    <x v="0"/>
    <s v="FACULDADE CESUMAR DE CAMPO GRANDE"/>
    <x v="4"/>
    <s v="GRADUAÇÃO EM DIREITO"/>
    <x v="0"/>
    <x v="0"/>
    <s v="CGR_DIR_M_2023"/>
    <s v="Presencial"/>
    <s v="Vestibular"/>
    <s v="GRUPO1"/>
    <s v="VESTIBULAR ONLINE"/>
    <m/>
    <n v="1"/>
    <n v="0"/>
    <n v="0"/>
    <n v="1369.9"/>
    <n v="0"/>
    <n v="986.33"/>
    <n v="6"/>
    <n v="0"/>
  </r>
  <r>
    <s v="CGR_PS20231-GERAL"/>
    <x v="0"/>
    <s v="FACULDADE CESUMAR DE CAMPO GRANDE"/>
    <x v="4"/>
    <s v="GRADUAÇÃO EM DIREITO"/>
    <x v="1"/>
    <x v="1"/>
    <s v="CGR_DIR_N_2023"/>
    <s v="Presencial"/>
    <s v="Vestibular"/>
    <s v="GRUPO1"/>
    <s v="VESTIBULAR ONLINE"/>
    <m/>
    <n v="1"/>
    <n v="0"/>
    <n v="0"/>
    <n v="0"/>
    <n v="0"/>
    <n v="0"/>
    <n v="6"/>
    <n v="0"/>
  </r>
  <r>
    <s v="CGR_PS20231-GERAL"/>
    <x v="0"/>
    <s v="FACULDADE CESUMAR DE CAMPO GRANDE"/>
    <x v="5"/>
    <s v="GRADUAÇÃO EM FISIOTERAPIA"/>
    <x v="0"/>
    <x v="0"/>
    <s v="CGR_FIS_M_2023"/>
    <s v="Presencial"/>
    <s v="Vestibular"/>
    <s v="GRUPO1"/>
    <s v="VESTIBULAR ONLINE"/>
    <m/>
    <n v="1"/>
    <n v="0"/>
    <n v="0"/>
    <n v="1929.9"/>
    <n v="0"/>
    <n v="1389.53"/>
    <n v="6"/>
    <n v="0"/>
  </r>
  <r>
    <s v="CGR_PS20231-GERAL"/>
    <x v="0"/>
    <s v="FACULDADE CESUMAR DE CAMPO GRANDE"/>
    <x v="5"/>
    <s v="GRADUAÇÃO EM FISIOTERAPIA"/>
    <x v="1"/>
    <x v="1"/>
    <s v="CGR_FIS_N_2023"/>
    <s v="Presencial"/>
    <s v="Vestibular"/>
    <s v="GRUPO1"/>
    <s v="VESTIBULAR ONLINE"/>
    <m/>
    <n v="1"/>
    <n v="0"/>
    <n v="0"/>
    <n v="1679.9"/>
    <n v="0"/>
    <n v="1209.53"/>
    <n v="6"/>
    <n v="0"/>
  </r>
  <r>
    <s v="CMA_PS20222-FIES"/>
    <x v="1"/>
    <s v="FACULDADE UNICESUMAR DE CORUMBÁ"/>
    <x v="6"/>
    <s v="GRADUAÇÃO EM MEDICINA"/>
    <x v="2"/>
    <x v="2"/>
    <s v="CMA_MED_2020"/>
    <s v="Presencial"/>
    <s v="FIES"/>
    <s v="FIES"/>
    <s v="ENEM"/>
    <m/>
    <n v="1"/>
    <n v="0"/>
    <n v="134811.07"/>
    <n v="11234.26"/>
    <n v="134811.07"/>
    <n v="11234.26"/>
    <n v="12"/>
    <n v="0"/>
  </r>
  <r>
    <s v="CMA_PS20222-PROUNI"/>
    <x v="1"/>
    <s v="FACULDADE UNICESUMAR DE CORUMBÁ"/>
    <x v="6"/>
    <s v="GRADUAÇÃO EM MEDICINA"/>
    <x v="2"/>
    <x v="2"/>
    <s v="CMA_MED_2020"/>
    <s v="Presencial"/>
    <s v="PROUNI"/>
    <s v="PROUNI100"/>
    <s v="ENEM"/>
    <m/>
    <n v="1"/>
    <n v="0"/>
    <n v="134811.07"/>
    <n v="11234.26"/>
    <n v="134811.07"/>
    <n v="11234.26"/>
    <n v="12"/>
    <n v="0"/>
  </r>
  <r>
    <s v="CMA_PS20231-MEDICINA"/>
    <x v="1"/>
    <s v="FACULDADE UNICESUMAR DE CORUMBÁ"/>
    <x v="6"/>
    <s v="GRADUAÇÃO EM MEDICINA"/>
    <x v="2"/>
    <x v="2"/>
    <s v="CMA_MED_2020"/>
    <s v="Presencial"/>
    <s v="Vestibular"/>
    <s v="AMPLA"/>
    <s v="VESTIBULAR MEDICINA"/>
    <m/>
    <n v="1"/>
    <n v="0"/>
    <n v="0"/>
    <n v="11299.9"/>
    <n v="0"/>
    <n v="11299.9"/>
    <n v="12"/>
    <n v="1"/>
  </r>
  <r>
    <s v="CMA_PS20231-MEDICINA"/>
    <x v="1"/>
    <s v="FACULDADE UNICESUMAR DE CORUMBÁ"/>
    <x v="6"/>
    <s v="GRADUAÇÃO EM MEDICINA"/>
    <x v="2"/>
    <x v="2"/>
    <s v="CMA_MED_2020"/>
    <s v="Presencial"/>
    <s v="Vestibular"/>
    <s v="BOLSA"/>
    <s v="VESTIBULAR MEDICINA"/>
    <m/>
    <n v="1"/>
    <n v="0"/>
    <n v="0"/>
    <n v="11299.9"/>
    <n v="0"/>
    <n v="11299.9"/>
    <n v="12"/>
    <n v="1"/>
  </r>
  <r>
    <s v="CTA_PS20222-FIES"/>
    <x v="2"/>
    <s v="CENTRO UNIVERSITÁRIO DO PARANÁ - UNIPA"/>
    <x v="7"/>
    <s v="GRADUAÇÃO EM ADMINISTRAÇÃO"/>
    <x v="1"/>
    <x v="1"/>
    <s v="CTA_ADM_N_2021_B"/>
    <s v="Presencial"/>
    <s v="FIES"/>
    <s v="FIES"/>
    <s v="ENEM"/>
    <m/>
    <n v="1"/>
    <n v="0"/>
    <n v="6916.14"/>
    <n v="1152.69"/>
    <n v="6916.14"/>
    <n v="1152.69"/>
    <n v="6"/>
    <n v="0"/>
  </r>
  <r>
    <s v="CTA_PS20222-FIES"/>
    <x v="2"/>
    <s v="CENTRO UNIVERSITÁRIO DO PARANÁ - UNIPA"/>
    <x v="8"/>
    <s v="GRADUAÇÃO EM ARQUITETURA E URBANISMO"/>
    <x v="1"/>
    <x v="1"/>
    <s v="CTA_ARQ_N_2022_B"/>
    <s v="Presencial"/>
    <s v="FIES"/>
    <s v="FIES"/>
    <s v="ENEM"/>
    <m/>
    <n v="1"/>
    <n v="0"/>
    <n v="14064.44"/>
    <n v="2344.0700000000002"/>
    <n v="14064.44"/>
    <n v="2344.0700000000002"/>
    <n v="6"/>
    <n v="0"/>
  </r>
  <r>
    <s v="CTA_PS20222-FIES"/>
    <x v="2"/>
    <s v="CENTRO UNIVERSITÁRIO DO PARANÁ - UNIPA"/>
    <x v="9"/>
    <s v="GRADUAÇÃO EM BIOMEDICINA"/>
    <x v="1"/>
    <x v="1"/>
    <s v="CTA_BIO_N_2022_B"/>
    <s v="Presencial"/>
    <s v="FIES"/>
    <s v="FIES"/>
    <s v="ENEM"/>
    <m/>
    <n v="1"/>
    <n v="0"/>
    <n v="11424.11"/>
    <n v="1904.02"/>
    <n v="11424.11"/>
    <n v="1904.02"/>
    <n v="6"/>
    <n v="0"/>
  </r>
  <r>
    <s v="CTA_PS20222-FIES"/>
    <x v="2"/>
    <s v="CENTRO UNIVERSITÁRIO DO PARANÁ - UNIPA"/>
    <x v="10"/>
    <s v="GRADUAÇÃO EM CIÊNCIAS CONTÁBEIS"/>
    <x v="1"/>
    <x v="1"/>
    <s v="CTA_CCONT_N_2021_B"/>
    <s v="Presencial"/>
    <s v="FIES"/>
    <s v="FIES"/>
    <s v="ENEM"/>
    <m/>
    <n v="1"/>
    <n v="0"/>
    <n v="6916.14"/>
    <n v="1152.69"/>
    <n v="6916.14"/>
    <n v="1152.69"/>
    <n v="6"/>
    <n v="0"/>
  </r>
  <r>
    <s v="CTA_PS20222-FIES"/>
    <x v="2"/>
    <s v="CENTRO UNIVERSITÁRIO DO PARANÁ - UNIPA"/>
    <x v="11"/>
    <s v="SUPERIOR DE TECNOLOGIA EM ANÁLISE E DESENVOLVIMENTO DE SISTEMAS"/>
    <x v="1"/>
    <x v="1"/>
    <s v="CTA_ADSIS_N_2022_B"/>
    <s v="Presencial"/>
    <s v="FIES"/>
    <s v="FIES"/>
    <s v="ENEM"/>
    <m/>
    <n v="1"/>
    <n v="0"/>
    <n v="6205.82"/>
    <n v="1034.3"/>
    <n v="6205.82"/>
    <n v="1034.3"/>
    <n v="6"/>
    <n v="0"/>
  </r>
  <r>
    <s v="CTA_PS20222-FIES"/>
    <x v="2"/>
    <s v="CENTRO UNIVERSITÁRIO DO PARANÁ - UNIPA"/>
    <x v="12"/>
    <s v="SUPERIOR DE TECNOLOGIA EM GESTÃO COMERCIAL"/>
    <x v="1"/>
    <x v="1"/>
    <s v="CTA_COML_N_2021_B"/>
    <s v="Presencial"/>
    <s v="FIES"/>
    <s v="FIES"/>
    <s v="ENEM"/>
    <m/>
    <n v="1"/>
    <n v="0"/>
    <n v="5166.32"/>
    <n v="861.05"/>
    <n v="5166.32"/>
    <n v="861.05"/>
    <n v="6"/>
    <n v="0"/>
  </r>
  <r>
    <s v="CTA_PS20222-FIES"/>
    <x v="2"/>
    <s v="CENTRO UNIVERSITÁRIO DO PARANÁ - UNIPA"/>
    <x v="13"/>
    <s v="SUPERIOR DE TECNOLOGIA EM PROCESSOS GERENCIAIS"/>
    <x v="1"/>
    <x v="1"/>
    <s v="CTA_PGER_N_2021_B"/>
    <s v="Presencial"/>
    <s v="FIES"/>
    <s v="FIES"/>
    <s v="ENEM"/>
    <m/>
    <n v="1"/>
    <n v="0"/>
    <n v="5166.32"/>
    <n v="861.05"/>
    <n v="5166.32"/>
    <n v="861.05"/>
    <n v="6"/>
    <n v="0"/>
  </r>
  <r>
    <s v="CTA_PS20222-FIES"/>
    <x v="2"/>
    <s v="CENTRO UNIVERSITÁRIO DO PARANÁ - UNIPA"/>
    <x v="14"/>
    <s v="GRADUAÇÃO EM DIREITO"/>
    <x v="0"/>
    <x v="0"/>
    <s v="CTA_DIR_M_2018_V2_B"/>
    <s v="Presencial"/>
    <s v="FIES"/>
    <s v="FIES"/>
    <s v="ENEM"/>
    <m/>
    <n v="1"/>
    <n v="0"/>
    <n v="10322.24"/>
    <n v="1720.37"/>
    <n v="10322.24"/>
    <n v="1720.37"/>
    <n v="6"/>
    <n v="0"/>
  </r>
  <r>
    <s v="CTA_PS20222-FIES"/>
    <x v="2"/>
    <s v="CENTRO UNIVERSITÁRIO DO PARANÁ - UNIPA"/>
    <x v="14"/>
    <s v="GRADUAÇÃO EM DIREITO"/>
    <x v="1"/>
    <x v="1"/>
    <s v="CTA_DIR_N_2018_V2_B"/>
    <s v="Presencial"/>
    <s v="FIES"/>
    <s v="FIES"/>
    <s v="ENEM"/>
    <m/>
    <n v="1"/>
    <n v="0"/>
    <n v="10322.24"/>
    <n v="1720.37"/>
    <n v="10322.24"/>
    <n v="1720.37"/>
    <n v="6"/>
    <n v="0"/>
  </r>
  <r>
    <s v="CTA_PS20222-FIES"/>
    <x v="2"/>
    <s v="CENTRO UNIVERSITÁRIO DO PARANÁ - UNIPA"/>
    <x v="15"/>
    <s v="GRADUAÇÃO EM EDUCAÇÃO FÍSICA"/>
    <x v="0"/>
    <x v="0"/>
    <s v="CTA_EDUC_M_2022_B"/>
    <s v="Presencial"/>
    <s v="FIES"/>
    <s v="FIES"/>
    <s v="ENEM"/>
    <m/>
    <n v="1"/>
    <n v="0"/>
    <n v="8856.5400000000009"/>
    <n v="1476.09"/>
    <n v="8856.5400000000009"/>
    <n v="1476.09"/>
    <n v="6"/>
    <n v="0"/>
  </r>
  <r>
    <s v="CTA_PS20222-FIES"/>
    <x v="2"/>
    <s v="CENTRO UNIVERSITÁRIO DO PARANÁ - UNIPA"/>
    <x v="15"/>
    <s v="GRADUAÇÃO EM EDUCAÇÃO FÍSICA"/>
    <x v="1"/>
    <x v="1"/>
    <s v="CTA_EDUC_N_2022_B"/>
    <s v="Presencial"/>
    <s v="FIES"/>
    <s v="FIES"/>
    <s v="ENEM"/>
    <m/>
    <n v="1"/>
    <n v="0"/>
    <n v="8856.5400000000009"/>
    <n v="1476.09"/>
    <n v="8856.5400000000009"/>
    <n v="1476.09"/>
    <n v="6"/>
    <n v="0"/>
  </r>
  <r>
    <s v="CTA_PS20222-FIES"/>
    <x v="2"/>
    <s v="CENTRO UNIVERSITÁRIO DO PARANÁ - UNIPA"/>
    <x v="16"/>
    <s v="GRADUAÇÃO EM ENGENHARIA MECÂNICA"/>
    <x v="1"/>
    <x v="1"/>
    <s v="CTA_EMEC_N_2021_B"/>
    <s v="Presencial"/>
    <s v="FIES"/>
    <s v="FIES"/>
    <s v="ENEM"/>
    <m/>
    <n v="1"/>
    <n v="0"/>
    <n v="13846.14"/>
    <n v="2307.69"/>
    <n v="13846.14"/>
    <n v="2307.69"/>
    <n v="6"/>
    <n v="0"/>
  </r>
  <r>
    <s v="CTA_PS20222-FIES"/>
    <x v="2"/>
    <s v="CENTRO UNIVERSITÁRIO DO PARANÁ - UNIPA"/>
    <x v="17"/>
    <s v="GRADUAÇÃO EM ENFERMAGEM"/>
    <x v="1"/>
    <x v="1"/>
    <s v="CTA_ENF_N_2021_B"/>
    <s v="Presencial"/>
    <s v="FIES"/>
    <s v="FIES"/>
    <s v="ENEM"/>
    <m/>
    <n v="1"/>
    <n v="0"/>
    <n v="11351.34"/>
    <n v="1891.89"/>
    <n v="11351.34"/>
    <n v="1891.89"/>
    <n v="6"/>
    <n v="0"/>
  </r>
  <r>
    <s v="CTA_PS20222-FIES"/>
    <x v="2"/>
    <s v="CENTRO UNIVERSITÁRIO DO PARANÁ - UNIPA"/>
    <x v="18"/>
    <s v="GRADUAÇÃO EM ENGENHARIA DE PRODUÇÃO"/>
    <x v="1"/>
    <x v="1"/>
    <s v="CTA_EPROD_N_2021_B"/>
    <s v="Presencial"/>
    <s v="FIES"/>
    <s v="FIES"/>
    <s v="ENEM"/>
    <m/>
    <n v="1"/>
    <n v="0"/>
    <n v="10093.549999999999"/>
    <n v="1682.26"/>
    <n v="10093.549999999999"/>
    <n v="1682.26"/>
    <n v="6"/>
    <n v="0"/>
  </r>
  <r>
    <s v="CTA_PS20222-FIES"/>
    <x v="2"/>
    <s v="CENTRO UNIVERSITÁRIO DO PARANÁ - UNIPA"/>
    <x v="19"/>
    <s v="GRADUAÇÃO EM FISIOTERAPIA"/>
    <x v="1"/>
    <x v="1"/>
    <s v="CTA_FIS_N_2022_B"/>
    <s v="Presencial"/>
    <s v="FIES"/>
    <s v="FIES"/>
    <s v="ENEM"/>
    <m/>
    <n v="1"/>
    <n v="0"/>
    <n v="11715.17"/>
    <n v="1952.53"/>
    <n v="11715.17"/>
    <n v="1952.53"/>
    <n v="6"/>
    <n v="0"/>
  </r>
  <r>
    <s v="CTA_PS20222-FIES"/>
    <x v="2"/>
    <s v="CENTRO UNIVERSITÁRIO DO PARANÁ - UNIPA"/>
    <x v="20"/>
    <s v="SUPERIOR DE TECNOLOGIA EM GASTRONOMIA"/>
    <x v="1"/>
    <x v="1"/>
    <s v="CTA_GAS_N_2022_B"/>
    <s v="Presencial"/>
    <s v="FIES"/>
    <s v="FIES"/>
    <s v="ENEM"/>
    <m/>
    <n v="1"/>
    <n v="0"/>
    <n v="8773.3799999999992"/>
    <n v="1462.23"/>
    <n v="8773.3799999999992"/>
    <n v="1462.23"/>
    <n v="6"/>
    <n v="0"/>
  </r>
  <r>
    <s v="CTA_PS20222-FIES"/>
    <x v="2"/>
    <s v="CENTRO UNIVERSITÁRIO DO PARANÁ - UNIPA"/>
    <x v="21"/>
    <s v="GRADUAÇÃO EM NUTRIÇÃO"/>
    <x v="1"/>
    <x v="1"/>
    <s v="CTA_NUT_N_2022_B"/>
    <s v="Presencial"/>
    <s v="FIES"/>
    <s v="FIES"/>
    <s v="ENEM"/>
    <m/>
    <n v="1"/>
    <n v="0"/>
    <n v="11351.34"/>
    <n v="1891.89"/>
    <n v="11351.34"/>
    <n v="1891.89"/>
    <n v="6"/>
    <n v="0"/>
  </r>
  <r>
    <s v="CTA_PS20222-FIES"/>
    <x v="2"/>
    <s v="CENTRO UNIVERSITÁRIO DO PARANÁ - UNIPA"/>
    <x v="22"/>
    <s v="GRADUAÇÃO EM ODONTOLOGIA"/>
    <x v="0"/>
    <x v="0"/>
    <s v="CTA_ODO_M_2022_B"/>
    <s v="Presencial"/>
    <s v="FIES"/>
    <s v="FIES"/>
    <s v="ENEM"/>
    <m/>
    <n v="1"/>
    <n v="0"/>
    <n v="24157.98"/>
    <n v="4026.33"/>
    <n v="24157.98"/>
    <n v="4026.33"/>
    <n v="6"/>
    <n v="0"/>
  </r>
  <r>
    <s v="CTA_PS20222-FIES"/>
    <x v="2"/>
    <s v="CENTRO UNIVERSITÁRIO DO PARANÁ - UNIPA"/>
    <x v="23"/>
    <s v="GRADUAÇÃO EM PSICOLOGIA"/>
    <x v="0"/>
    <x v="0"/>
    <s v="CTA_PSI_M_2022_B"/>
    <s v="Presencial"/>
    <s v="FIES"/>
    <s v="FIES"/>
    <s v="ENEM"/>
    <m/>
    <n v="1"/>
    <n v="0"/>
    <n v="12078.99"/>
    <n v="2013.17"/>
    <n v="12078.99"/>
    <n v="2013.17"/>
    <n v="6"/>
    <n v="0"/>
  </r>
  <r>
    <s v="CTA_PS20222-FIES"/>
    <x v="2"/>
    <s v="CENTRO UNIVERSITÁRIO DO PARANÁ - UNIPA"/>
    <x v="23"/>
    <s v="GRADUAÇÃO EM PSICOLOGIA"/>
    <x v="1"/>
    <x v="1"/>
    <s v="CTA_PSI_N_2022_B"/>
    <s v="Presencial"/>
    <s v="FIES"/>
    <s v="FIES"/>
    <s v="ENEM"/>
    <m/>
    <n v="1"/>
    <n v="0"/>
    <n v="12078.99"/>
    <n v="2013.17"/>
    <n v="12078.99"/>
    <n v="2013.17"/>
    <n v="6"/>
    <n v="0"/>
  </r>
  <r>
    <s v="CTA_PS20222-FIES"/>
    <x v="2"/>
    <s v="CENTRO UNIVERSITÁRIO DO PARANÁ - UNIPA"/>
    <x v="24"/>
    <s v="SUPERIOR DE TECNOLOGIA EM GESTÃO DE RECURSOS HUMANOS"/>
    <x v="1"/>
    <x v="1"/>
    <s v="CTA_RH_N_2021_B"/>
    <s v="Presencial"/>
    <s v="FIES"/>
    <s v="FIES"/>
    <s v="ENEM"/>
    <m/>
    <n v="1"/>
    <n v="0"/>
    <n v="5166.32"/>
    <n v="861.05"/>
    <n v="5166.32"/>
    <n v="861.05"/>
    <n v="6"/>
    <n v="0"/>
  </r>
  <r>
    <s v="CTA_PS20222-FIES"/>
    <x v="2"/>
    <s v="CENTRO UNIVERSITÁRIO DO PARANÁ - UNIPA"/>
    <x v="25"/>
    <s v="GRADUAÇÃO EM MEDICINA VETERINÁRIA"/>
    <x v="0"/>
    <x v="0"/>
    <s v="CTA_VET_M_2022_B"/>
    <s v="Presencial"/>
    <s v="FIES"/>
    <s v="FIES"/>
    <s v="ENEM"/>
    <m/>
    <n v="1"/>
    <n v="0"/>
    <n v="22255.7"/>
    <n v="3709.28"/>
    <n v="22255.7"/>
    <n v="3709.28"/>
    <n v="6"/>
    <n v="0"/>
  </r>
  <r>
    <s v="CTA_PS20222-PROUNI"/>
    <x v="2"/>
    <s v="CENTRO UNIVERSITÁRIO DO PARANÁ - UNIPA"/>
    <x v="7"/>
    <s v="GRADUAÇÃO EM ADMINISTRAÇÃO"/>
    <x v="1"/>
    <x v="1"/>
    <s v="CTA_ADM_N_2021_B"/>
    <s v="Presencial"/>
    <s v="PROUNI"/>
    <s v="PROUNI100"/>
    <s v="ENEM"/>
    <m/>
    <n v="1"/>
    <n v="0"/>
    <n v="6916.14"/>
    <n v="1152.69"/>
    <n v="6916.14"/>
    <n v="1152.69"/>
    <n v="6"/>
    <n v="0"/>
  </r>
  <r>
    <s v="CTA_PS20222-PROUNI"/>
    <x v="2"/>
    <s v="CENTRO UNIVERSITÁRIO DO PARANÁ - UNIPA"/>
    <x v="8"/>
    <s v="GRADUAÇÃO EM ARQUITETURA E URBANISMO"/>
    <x v="1"/>
    <x v="1"/>
    <s v="CTA_ARQ_N_2022_B"/>
    <s v="Presencial"/>
    <s v="PROUNI"/>
    <s v="PROUNI100"/>
    <s v="ENEM"/>
    <m/>
    <n v="1"/>
    <n v="0"/>
    <n v="14064.44"/>
    <n v="2344.0700000000002"/>
    <n v="14064.44"/>
    <n v="2344.0700000000002"/>
    <n v="6"/>
    <n v="0"/>
  </r>
  <r>
    <s v="CTA_PS20222-PROUNI"/>
    <x v="2"/>
    <s v="CENTRO UNIVERSITÁRIO DO PARANÁ - UNIPA"/>
    <x v="9"/>
    <s v="GRADUAÇÃO EM BIOMEDICINA"/>
    <x v="1"/>
    <x v="1"/>
    <s v="CTA_BIO_N_2022_B"/>
    <s v="Presencial"/>
    <s v="PROUNI"/>
    <s v="PROUNI100"/>
    <s v="ENEM"/>
    <m/>
    <n v="1"/>
    <n v="0"/>
    <n v="11424.11"/>
    <n v="1904.02"/>
    <n v="11424.11"/>
    <n v="1904.02"/>
    <n v="6"/>
    <n v="0"/>
  </r>
  <r>
    <s v="CTA_PS20222-PROUNI"/>
    <x v="2"/>
    <s v="CENTRO UNIVERSITÁRIO DO PARANÁ - UNIPA"/>
    <x v="10"/>
    <s v="GRADUAÇÃO EM CIÊNCIAS CONTÁBEIS"/>
    <x v="1"/>
    <x v="1"/>
    <s v="CTA_CCONT_N_2021_B"/>
    <s v="Presencial"/>
    <s v="PROUNI"/>
    <s v="PROUNI100"/>
    <s v="ENEM"/>
    <m/>
    <n v="1"/>
    <n v="0"/>
    <n v="6916.14"/>
    <n v="1152.69"/>
    <n v="6916.14"/>
    <n v="1152.69"/>
    <n v="6"/>
    <n v="0"/>
  </r>
  <r>
    <s v="CTA_PS20222-PROUNI"/>
    <x v="2"/>
    <s v="CENTRO UNIVERSITÁRIO DO PARANÁ - UNIPA"/>
    <x v="11"/>
    <s v="SUPERIOR DE TECNOLOGIA EM ANÁLISE E DESENVOLVIMENTO DE SISTEMAS"/>
    <x v="1"/>
    <x v="1"/>
    <s v="CTA_ADSIS_N_2022_B"/>
    <s v="Presencial"/>
    <s v="PROUNI"/>
    <s v="PROUNI100"/>
    <s v="ENEM"/>
    <m/>
    <n v="1"/>
    <n v="0"/>
    <n v="6205.82"/>
    <n v="1034.3"/>
    <n v="6205.82"/>
    <n v="1034.3"/>
    <n v="6"/>
    <n v="0"/>
  </r>
  <r>
    <s v="CTA_PS20222-PROUNI"/>
    <x v="2"/>
    <s v="CENTRO UNIVERSITÁRIO DO PARANÁ - UNIPA"/>
    <x v="12"/>
    <s v="SUPERIOR DE TECNOLOGIA EM GESTÃO COMERCIAL"/>
    <x v="1"/>
    <x v="1"/>
    <s v="CTA_COML_N_2021_B"/>
    <s v="Presencial"/>
    <s v="PROUNI"/>
    <s v="PROUNI100"/>
    <s v="ENEM"/>
    <m/>
    <n v="1"/>
    <n v="0"/>
    <n v="5166.32"/>
    <n v="861.05"/>
    <n v="5166.32"/>
    <n v="861.05"/>
    <n v="6"/>
    <n v="0"/>
  </r>
  <r>
    <s v="CTA_PS20222-PROUNI"/>
    <x v="2"/>
    <s v="CENTRO UNIVERSITÁRIO DO PARANÁ - UNIPA"/>
    <x v="13"/>
    <s v="SUPERIOR DE TECNOLOGIA EM PROCESSOS GERENCIAIS"/>
    <x v="1"/>
    <x v="1"/>
    <s v="CTA_PGER_N_2021_B"/>
    <s v="Presencial"/>
    <s v="PROUNI"/>
    <s v="PROUNI100"/>
    <s v="ENEM"/>
    <m/>
    <n v="1"/>
    <n v="0"/>
    <n v="5166.32"/>
    <n v="861.05"/>
    <n v="5166.32"/>
    <n v="861.05"/>
    <n v="6"/>
    <n v="0"/>
  </r>
  <r>
    <s v="CTA_PS20222-PROUNI"/>
    <x v="2"/>
    <s v="CENTRO UNIVERSITÁRIO DO PARANÁ - UNIPA"/>
    <x v="14"/>
    <s v="GRADUAÇÃO EM DIREITO"/>
    <x v="0"/>
    <x v="0"/>
    <s v="CTA_DIR_M_2018_V2_B"/>
    <s v="Presencial"/>
    <s v="PROUNI"/>
    <s v="PROUNI100"/>
    <s v="ENEM"/>
    <m/>
    <n v="1"/>
    <n v="0"/>
    <n v="10322.24"/>
    <n v="1720.37"/>
    <n v="10322.24"/>
    <n v="1720.37"/>
    <n v="6"/>
    <n v="0"/>
  </r>
  <r>
    <s v="CTA_PS20222-PROUNI"/>
    <x v="2"/>
    <s v="CENTRO UNIVERSITÁRIO DO PARANÁ - UNIPA"/>
    <x v="14"/>
    <s v="GRADUAÇÃO EM DIREITO"/>
    <x v="1"/>
    <x v="1"/>
    <s v="CTA_DIR_N_2018_V2_B"/>
    <s v="Presencial"/>
    <s v="PROUNI"/>
    <s v="PROUNI100"/>
    <s v="ENEM"/>
    <m/>
    <n v="1"/>
    <n v="0"/>
    <n v="10322.24"/>
    <n v="1720.37"/>
    <n v="10322.24"/>
    <n v="1720.37"/>
    <n v="6"/>
    <n v="0"/>
  </r>
  <r>
    <s v="CTA_PS20222-PROUNI"/>
    <x v="2"/>
    <s v="CENTRO UNIVERSITÁRIO DO PARANÁ - UNIPA"/>
    <x v="15"/>
    <s v="GRADUAÇÃO EM EDUCAÇÃO FÍSICA"/>
    <x v="0"/>
    <x v="0"/>
    <s v="CTA_EDUC_M_2022_B"/>
    <s v="Presencial"/>
    <s v="PROUNI"/>
    <s v="PROUNI100"/>
    <s v="ENEM"/>
    <m/>
    <n v="1"/>
    <n v="0"/>
    <n v="8856.5400000000009"/>
    <n v="1476.09"/>
    <n v="8856.5400000000009"/>
    <n v="1476.09"/>
    <n v="6"/>
    <n v="0"/>
  </r>
  <r>
    <s v="CTA_PS20222-PROUNI"/>
    <x v="2"/>
    <s v="CENTRO UNIVERSITÁRIO DO PARANÁ - UNIPA"/>
    <x v="15"/>
    <s v="GRADUAÇÃO EM EDUCAÇÃO FÍSICA"/>
    <x v="1"/>
    <x v="1"/>
    <s v="CTA_EDUC_N_2022_B"/>
    <s v="Presencial"/>
    <s v="PROUNI"/>
    <s v="PROUNI100"/>
    <s v="ENEM"/>
    <m/>
    <n v="1"/>
    <n v="0"/>
    <n v="8856.5400000000009"/>
    <n v="1476.09"/>
    <n v="8856.5400000000009"/>
    <n v="1476.09"/>
    <n v="6"/>
    <n v="0"/>
  </r>
  <r>
    <s v="CTA_PS20222-PROUNI"/>
    <x v="2"/>
    <s v="CENTRO UNIVERSITÁRIO DO PARANÁ - UNIPA"/>
    <x v="16"/>
    <s v="GRADUAÇÃO EM ENGENHARIA MECÂNICA"/>
    <x v="1"/>
    <x v="1"/>
    <s v="CTA_EMEC_N_2021_B"/>
    <s v="Presencial"/>
    <s v="PROUNI"/>
    <s v="PROUNI100"/>
    <s v="ENEM"/>
    <m/>
    <n v="1"/>
    <n v="0"/>
    <n v="13846.14"/>
    <n v="2307.69"/>
    <n v="13846.14"/>
    <n v="2307.69"/>
    <n v="6"/>
    <n v="0"/>
  </r>
  <r>
    <s v="CTA_PS20222-PROUNI"/>
    <x v="2"/>
    <s v="CENTRO UNIVERSITÁRIO DO PARANÁ - UNIPA"/>
    <x v="17"/>
    <s v="GRADUAÇÃO EM ENFERMAGEM"/>
    <x v="1"/>
    <x v="1"/>
    <s v="CTA_ENF_N_2021_B"/>
    <s v="Presencial"/>
    <s v="PROUNI"/>
    <s v="PROUNI100"/>
    <s v="ENEM"/>
    <m/>
    <n v="1"/>
    <n v="0"/>
    <n v="11351.34"/>
    <n v="1891.89"/>
    <n v="11351.34"/>
    <n v="1891.89"/>
    <n v="6"/>
    <n v="0"/>
  </r>
  <r>
    <s v="CTA_PS20222-PROUNI"/>
    <x v="2"/>
    <s v="CENTRO UNIVERSITÁRIO DO PARANÁ - UNIPA"/>
    <x v="18"/>
    <s v="GRADUAÇÃO EM ENGENHARIA DE PRODUÇÃO"/>
    <x v="1"/>
    <x v="1"/>
    <s v="CTA_EPROD_N_2021_B"/>
    <s v="Presencial"/>
    <s v="PROUNI"/>
    <s v="PROUNI100"/>
    <s v="ENEM"/>
    <m/>
    <n v="1"/>
    <n v="0"/>
    <n v="10093.549999999999"/>
    <n v="1682.26"/>
    <n v="10093.549999999999"/>
    <n v="1682.26"/>
    <n v="6"/>
    <n v="0"/>
  </r>
  <r>
    <s v="CTA_PS20222-PROUNI"/>
    <x v="2"/>
    <s v="CENTRO UNIVERSITÁRIO DO PARANÁ - UNIPA"/>
    <x v="19"/>
    <s v="GRADUAÇÃO EM FISIOTERAPIA"/>
    <x v="1"/>
    <x v="1"/>
    <s v="CTA_FIS_N_2022_B"/>
    <s v="Presencial"/>
    <s v="PROUNI"/>
    <s v="PROUNI100"/>
    <s v="ENEM"/>
    <m/>
    <n v="1"/>
    <n v="0"/>
    <n v="11715.17"/>
    <n v="1952.53"/>
    <n v="11715.17"/>
    <n v="1952.53"/>
    <n v="6"/>
    <n v="0"/>
  </r>
  <r>
    <s v="CTA_PS20222-PROUNI"/>
    <x v="2"/>
    <s v="CENTRO UNIVERSITÁRIO DO PARANÁ - UNIPA"/>
    <x v="20"/>
    <s v="SUPERIOR DE TECNOLOGIA EM GASTRONOMIA"/>
    <x v="1"/>
    <x v="1"/>
    <s v="CTA_GAS_N_2022_B"/>
    <s v="Presencial"/>
    <s v="PROUNI"/>
    <s v="PROUNI100"/>
    <s v="ENEM"/>
    <m/>
    <n v="1"/>
    <n v="0"/>
    <n v="8773.3799999999992"/>
    <n v="1462.23"/>
    <n v="8773.3799999999992"/>
    <n v="1462.23"/>
    <n v="6"/>
    <n v="0"/>
  </r>
  <r>
    <s v="CTA_PS20222-PROUNI"/>
    <x v="2"/>
    <s v="CENTRO UNIVERSITÁRIO DO PARANÁ - UNIPA"/>
    <x v="21"/>
    <s v="GRADUAÇÃO EM NUTRIÇÃO"/>
    <x v="1"/>
    <x v="1"/>
    <s v="CTA_NUT_N_2022_B"/>
    <s v="Presencial"/>
    <s v="PROUNI"/>
    <s v="PROUNI100"/>
    <s v="ENEM"/>
    <m/>
    <n v="1"/>
    <n v="0"/>
    <n v="11351.34"/>
    <n v="1891.89"/>
    <n v="11351.34"/>
    <n v="1891.89"/>
    <n v="6"/>
    <n v="0"/>
  </r>
  <r>
    <s v="CTA_PS20222-PROUNI"/>
    <x v="2"/>
    <s v="CENTRO UNIVERSITÁRIO DO PARANÁ - UNIPA"/>
    <x v="22"/>
    <s v="GRADUAÇÃO EM ODONTOLOGIA"/>
    <x v="0"/>
    <x v="0"/>
    <s v="CTA_ODO_M_2022_B"/>
    <s v="Presencial"/>
    <s v="PROUNI"/>
    <s v="PROUNI100"/>
    <s v="ENEM"/>
    <m/>
    <n v="1"/>
    <n v="0"/>
    <n v="24157.98"/>
    <n v="4026.33"/>
    <n v="24157.98"/>
    <n v="4026.33"/>
    <n v="6"/>
    <n v="0"/>
  </r>
  <r>
    <s v="CTA_PS20222-PROUNI"/>
    <x v="2"/>
    <s v="CENTRO UNIVERSITÁRIO DO PARANÁ - UNIPA"/>
    <x v="23"/>
    <s v="GRADUAÇÃO EM PSICOLOGIA"/>
    <x v="0"/>
    <x v="0"/>
    <s v="CTA_PSI_M_2022_B"/>
    <s v="Presencial"/>
    <s v="PROUNI"/>
    <s v="PROUNI100"/>
    <s v="ENEM"/>
    <m/>
    <n v="1"/>
    <n v="0"/>
    <n v="12078.99"/>
    <n v="2013.17"/>
    <n v="12078.99"/>
    <n v="2013.17"/>
    <n v="6"/>
    <n v="0"/>
  </r>
  <r>
    <s v="CTA_PS20222-PROUNI"/>
    <x v="2"/>
    <s v="CENTRO UNIVERSITÁRIO DO PARANÁ - UNIPA"/>
    <x v="23"/>
    <s v="GRADUAÇÃO EM PSICOLOGIA"/>
    <x v="1"/>
    <x v="1"/>
    <s v="CTA_PSI_N_2022_B"/>
    <s v="Presencial"/>
    <s v="PROUNI"/>
    <s v="PROUNI100"/>
    <s v="ENEM"/>
    <m/>
    <n v="1"/>
    <n v="0"/>
    <n v="12078.99"/>
    <n v="2013.17"/>
    <n v="12078.99"/>
    <n v="2013.17"/>
    <n v="6"/>
    <n v="0"/>
  </r>
  <r>
    <s v="CTA_PS20222-PROUNI"/>
    <x v="2"/>
    <s v="CENTRO UNIVERSITÁRIO DO PARANÁ - UNIPA"/>
    <x v="24"/>
    <s v="SUPERIOR DE TECNOLOGIA EM GESTÃO DE RECURSOS HUMANOS"/>
    <x v="1"/>
    <x v="1"/>
    <s v="CTA_RH_N_2021_B"/>
    <s v="Presencial"/>
    <s v="PROUNI"/>
    <s v="PROUNI100"/>
    <s v="ENEM"/>
    <m/>
    <n v="1"/>
    <n v="0"/>
    <n v="5166.32"/>
    <n v="861.05"/>
    <n v="5166.32"/>
    <n v="861.05"/>
    <n v="6"/>
    <n v="0"/>
  </r>
  <r>
    <s v="CTA_PS20222-PROUNI"/>
    <x v="2"/>
    <s v="CENTRO UNIVERSITÁRIO DO PARANÁ - UNIPA"/>
    <x v="25"/>
    <s v="GRADUAÇÃO EM MEDICINA VETERINÁRIA"/>
    <x v="0"/>
    <x v="0"/>
    <s v="CTA_VET_M_2022_B"/>
    <s v="Presencial"/>
    <s v="PROUNI"/>
    <s v="PROUNI100"/>
    <s v="ENEM"/>
    <m/>
    <n v="1"/>
    <n v="0"/>
    <n v="22255.7"/>
    <n v="3709.28"/>
    <n v="22255.7"/>
    <n v="3709.28"/>
    <n v="6"/>
    <n v="0"/>
  </r>
  <r>
    <s v="CTA_PS20231-GERAL"/>
    <x v="2"/>
    <s v="CENTRO UNIVERSITÁRIO DO PARANÁ - UNIPA"/>
    <x v="7"/>
    <s v="GRADUAÇÃO EM ADMINISTRAÇÃO"/>
    <x v="0"/>
    <x v="0"/>
    <s v="CTA_ADM_M_2020"/>
    <s v="Presencial"/>
    <s v="Vestibular"/>
    <s v="GRUPO1"/>
    <s v="VESTIBULAR ONLINE"/>
    <m/>
    <n v="1"/>
    <n v="0"/>
    <n v="0"/>
    <n v="1039.9000000000001"/>
    <n v="0"/>
    <n v="748.73"/>
    <n v="6"/>
    <n v="0"/>
  </r>
  <r>
    <s v="CTA_PS20231-GERAL"/>
    <x v="2"/>
    <s v="CENTRO UNIVERSITÁRIO DO PARANÁ - UNIPA"/>
    <x v="7"/>
    <s v="GRADUAÇÃO EM ADMINISTRAÇÃO"/>
    <x v="1"/>
    <x v="1"/>
    <s v="CTA_ADM_N_2023"/>
    <s v="Presencial"/>
    <s v="Vestibular"/>
    <s v="GRUPO1"/>
    <s v="VESTIBULAR ONLINE"/>
    <m/>
    <n v="1"/>
    <n v="0"/>
    <n v="5399.4"/>
    <n v="899.9"/>
    <n v="3239.64"/>
    <n v="647.92999999999995"/>
    <n v="6"/>
    <n v="0"/>
  </r>
  <r>
    <s v="CTA_PS20231-GERAL"/>
    <x v="2"/>
    <s v="CENTRO UNIVERSITÁRIO DO PARANÁ - UNIPA"/>
    <x v="26"/>
    <s v="GRADUAÇÃO EM AGRONOMIA"/>
    <x v="0"/>
    <x v="0"/>
    <s v="CTA_AGRON_M_2019"/>
    <s v="Presencial"/>
    <s v="Vestibular"/>
    <s v="GRUPO1"/>
    <s v="VESTIBULAR ONLINE"/>
    <m/>
    <n v="1"/>
    <n v="0"/>
    <n v="0"/>
    <n v="2109.9"/>
    <n v="0"/>
    <n v="1519.13"/>
    <n v="6"/>
    <n v="0"/>
  </r>
  <r>
    <s v="CTA_PS20231-GERAL"/>
    <x v="2"/>
    <s v="CENTRO UNIVERSITÁRIO DO PARANÁ - UNIPA"/>
    <x v="26"/>
    <s v="GRADUAÇÃO EM AGRONOMIA"/>
    <x v="1"/>
    <x v="1"/>
    <s v="CTA_AGRON_N_2019"/>
    <s v="Presencial"/>
    <s v="Vestibular"/>
    <s v="GRUPO1"/>
    <s v="VESTIBULAR ONLINE"/>
    <m/>
    <n v="1"/>
    <n v="0"/>
    <n v="0"/>
    <n v="1839.9"/>
    <n v="0"/>
    <n v="1324.73"/>
    <n v="6"/>
    <n v="0"/>
  </r>
  <r>
    <s v="CTA_PS20231-GERAL"/>
    <x v="2"/>
    <s v="CENTRO UNIVERSITÁRIO DO PARANÁ - UNIPA"/>
    <x v="8"/>
    <s v="GRADUAÇÃO EM ARQUITETURA E URBANISMO"/>
    <x v="1"/>
    <x v="1"/>
    <s v="CTA_ARQ_N_2023"/>
    <s v="Presencial"/>
    <s v="Vestibular"/>
    <s v="GRUPO1"/>
    <s v="VESTIBULAR ONLINE"/>
    <m/>
    <n v="1"/>
    <n v="0"/>
    <n v="10319.4"/>
    <n v="1719.9"/>
    <n v="6191.64"/>
    <n v="1238.33"/>
    <n v="6"/>
    <n v="0"/>
  </r>
  <r>
    <s v="CTA_PS20231-GERAL"/>
    <x v="2"/>
    <s v="CENTRO UNIVERSITÁRIO DO PARANÁ - UNIPA"/>
    <x v="9"/>
    <s v="GRADUAÇÃO EM BIOMEDICINA"/>
    <x v="0"/>
    <x v="0"/>
    <s v="CTA_BIO_M_2023"/>
    <s v="Presencial"/>
    <s v="Vestibular"/>
    <s v="GRUPO1"/>
    <s v="VESTIBULAR ONLINE"/>
    <m/>
    <n v="1"/>
    <n v="0"/>
    <n v="11819.4"/>
    <n v="1969.9"/>
    <n v="7091.64"/>
    <n v="1418.33"/>
    <n v="6"/>
    <n v="0"/>
  </r>
  <r>
    <s v="CTA_PS20231-GERAL"/>
    <x v="2"/>
    <s v="CENTRO UNIVERSITÁRIO DO PARANÁ - UNIPA"/>
    <x v="9"/>
    <s v="GRADUAÇÃO EM BIOMEDICINA"/>
    <x v="1"/>
    <x v="1"/>
    <s v="CTA_BIO_N_2023"/>
    <s v="Presencial"/>
    <s v="Vestibular"/>
    <s v="GRUPO1"/>
    <s v="VESTIBULAR ONLINE"/>
    <m/>
    <n v="1"/>
    <n v="0"/>
    <n v="10319.4"/>
    <n v="1719.9"/>
    <n v="6191.64"/>
    <n v="1238.33"/>
    <n v="6"/>
    <n v="0"/>
  </r>
  <r>
    <s v="CTA_PS20231-GERAL"/>
    <x v="2"/>
    <s v="CENTRO UNIVERSITÁRIO DO PARANÁ - UNIPA"/>
    <x v="27"/>
    <s v="GRADUAÇÃO EM CIÊNCIAS BIOLÓGICAS"/>
    <x v="1"/>
    <x v="1"/>
    <s v="CTA_CBIO_N_2023"/>
    <s v="Presencial"/>
    <s v="Vestibular"/>
    <s v="GRUPO1"/>
    <s v="VESTIBULAR ONLINE"/>
    <m/>
    <n v="1"/>
    <n v="0"/>
    <n v="9719.4"/>
    <n v="1619.9"/>
    <n v="5831.64"/>
    <n v="1166.33"/>
    <n v="6"/>
    <n v="0"/>
  </r>
  <r>
    <s v="CTA_PS20231-GERAL"/>
    <x v="2"/>
    <s v="CENTRO UNIVERSITÁRIO DO PARANÁ - UNIPA"/>
    <x v="28"/>
    <s v="GRADUAÇÃO EM CIÊNCIAS BIOLÓGICAS"/>
    <x v="1"/>
    <x v="1"/>
    <s v="CTA_CBIO-B_N_2022"/>
    <s v="Presencial"/>
    <s v="Vestibular"/>
    <s v="GRUPO1"/>
    <s v="VESTIBULAR ONLINE"/>
    <m/>
    <n v="1"/>
    <n v="0"/>
    <n v="0"/>
    <n v="1619.9"/>
    <n v="0"/>
    <n v="1166.33"/>
    <n v="6"/>
    <n v="0"/>
  </r>
  <r>
    <s v="CTA_PS20231-GERAL"/>
    <x v="2"/>
    <s v="CENTRO UNIVERSITÁRIO DO PARANÁ - UNIPA"/>
    <x v="10"/>
    <s v="GRADUAÇÃO EM CIÊNCIAS CONTÁBEIS"/>
    <x v="1"/>
    <x v="1"/>
    <s v="CTA_CCONT_N_2023"/>
    <s v="Presencial"/>
    <s v="Vestibular"/>
    <s v="GRUPO1"/>
    <s v="VESTIBULAR ONLINE"/>
    <m/>
    <n v="1"/>
    <n v="0"/>
    <n v="5279.4"/>
    <n v="879.9"/>
    <n v="3167.64"/>
    <n v="633.53"/>
    <n v="6"/>
    <n v="0"/>
  </r>
  <r>
    <s v="CTA_PS20231-GERAL"/>
    <x v="2"/>
    <s v="CENTRO UNIVERSITÁRIO DO PARANÁ - UNIPA"/>
    <x v="29"/>
    <s v="GRADUAÇÃO EM ENGENHARIA CIVIL"/>
    <x v="1"/>
    <x v="1"/>
    <s v="CTA_CIV_N_2023"/>
    <s v="Presencial"/>
    <s v="Vestibular"/>
    <s v="GRUPO1"/>
    <s v="VESTIBULAR ONLINE"/>
    <m/>
    <n v="1"/>
    <n v="0"/>
    <n v="9719.4"/>
    <n v="1619.9"/>
    <n v="5831.64"/>
    <n v="1166.33"/>
    <n v="6"/>
    <n v="0"/>
  </r>
  <r>
    <s v="CTA_PS20231-GERAL"/>
    <x v="2"/>
    <s v="CENTRO UNIVERSITÁRIO DO PARANÁ - UNIPA"/>
    <x v="30"/>
    <s v="GRADUAÇÃO EM COMUNICAÇÃO E MULTIMEIOS"/>
    <x v="1"/>
    <x v="1"/>
    <s v="CTA_COM_N_2023"/>
    <s v="Presencial"/>
    <s v="Vestibular"/>
    <s v="GRUPO1"/>
    <s v="VESTIBULAR ONLINE"/>
    <m/>
    <n v="1"/>
    <n v="0"/>
    <n v="6959.4"/>
    <n v="1159.9000000000001"/>
    <n v="4175.6400000000003"/>
    <n v="835.13"/>
    <n v="6"/>
    <n v="0"/>
  </r>
  <r>
    <s v="CTA_PS20231-GERAL"/>
    <x v="2"/>
    <s v="CENTRO UNIVERSITÁRIO DO PARANÁ - UNIPA"/>
    <x v="11"/>
    <s v="SUPERIOR DE TECNOLOGIA EM ANÁLISE E DESENVOLVIMENTO DE SISTEMAS"/>
    <x v="1"/>
    <x v="1"/>
    <s v="CTA_ADSIS_N_2023"/>
    <s v="Presencial"/>
    <s v="Vestibular"/>
    <s v="GRUPO1"/>
    <s v="VESTIBULAR ONLINE"/>
    <m/>
    <n v="1"/>
    <n v="0"/>
    <n v="4799.3999999999996"/>
    <n v="799.9"/>
    <n v="2879.64"/>
    <n v="575.92999999999995"/>
    <n v="6"/>
    <n v="0"/>
  </r>
  <r>
    <s v="CTA_PS20231-GERAL"/>
    <x v="2"/>
    <s v="CENTRO UNIVERSITÁRIO DO PARANÁ - UNIPA"/>
    <x v="12"/>
    <s v="SUPERIOR DE TECNOLOGIA EM GESTÃO COMERCIAL"/>
    <x v="1"/>
    <x v="1"/>
    <s v="CTA_COML_N_2023"/>
    <s v="Presencial"/>
    <s v="Vestibular"/>
    <s v="GRUPO1"/>
    <s v="VESTIBULAR ONLINE"/>
    <m/>
    <n v="1"/>
    <n v="0"/>
    <n v="4799.3999999999996"/>
    <n v="799.9"/>
    <n v="2879.64"/>
    <n v="575.92999999999995"/>
    <n v="6"/>
    <n v="0"/>
  </r>
  <r>
    <s v="CTA_PS20231-GERAL"/>
    <x v="2"/>
    <s v="CENTRO UNIVERSITÁRIO DO PARANÁ - UNIPA"/>
    <x v="31"/>
    <s v="SUPERIOR DE TECNOLOGIA EM ESTÉTICA E COSMÉTICA"/>
    <x v="0"/>
    <x v="0"/>
    <s v="CTA_COSM_M_2023"/>
    <s v="Presencial"/>
    <s v="Vestibular"/>
    <s v="GRUPO1"/>
    <s v="VESTIBULAR ONLINE"/>
    <m/>
    <n v="1"/>
    <n v="0"/>
    <n v="6539.4"/>
    <n v="1089.9000000000001"/>
    <n v="3923.64"/>
    <n v="784.73"/>
    <n v="6"/>
    <n v="0"/>
  </r>
  <r>
    <s v="CTA_PS20231-GERAL"/>
    <x v="2"/>
    <s v="CENTRO UNIVERSITÁRIO DO PARANÁ - UNIPA"/>
    <x v="31"/>
    <s v="SUPERIOR DE TECNOLOGIA EM ESTÉTICA E COSMÉTICA"/>
    <x v="1"/>
    <x v="1"/>
    <s v="CTA_COSM_N_2023"/>
    <s v="Presencial"/>
    <s v="Vestibular"/>
    <s v="GRUPO1"/>
    <s v="VESTIBULAR ONLINE"/>
    <m/>
    <n v="1"/>
    <n v="0"/>
    <n v="5639.4"/>
    <n v="939.9"/>
    <n v="3383.64"/>
    <n v="676.73"/>
    <n v="6"/>
    <n v="0"/>
  </r>
  <r>
    <s v="CTA_PS20231-GERAL"/>
    <x v="2"/>
    <s v="CENTRO UNIVERSITÁRIO DO PARANÁ - UNIPA"/>
    <x v="13"/>
    <s v="SUPERIOR DE TECNOLOGIA EM PROCESSOS GERENCIAIS"/>
    <x v="1"/>
    <x v="1"/>
    <s v="CTA_PGER_N_2023"/>
    <s v="Presencial"/>
    <s v="Vestibular"/>
    <s v="GRUPO1"/>
    <s v="VESTIBULAR ONLINE"/>
    <m/>
    <n v="1"/>
    <n v="0"/>
    <n v="4679.3999999999996"/>
    <n v="779.9"/>
    <n v="2807.64"/>
    <n v="561.53"/>
    <n v="6"/>
    <n v="0"/>
  </r>
  <r>
    <s v="CTA_PS20231-GERAL"/>
    <x v="2"/>
    <s v="CENTRO UNIVERSITÁRIO DO PARANÁ - UNIPA"/>
    <x v="14"/>
    <s v="GRADUAÇÃO EM DIREITO"/>
    <x v="0"/>
    <x v="0"/>
    <s v="CTA_DIR_M_2023"/>
    <s v="Presencial"/>
    <s v="Vestibular"/>
    <s v="GRUPO1"/>
    <s v="VESTIBULAR ONLINE"/>
    <m/>
    <n v="1"/>
    <n v="0"/>
    <n v="12719.4"/>
    <n v="2119.9"/>
    <n v="7631.64"/>
    <n v="1526.33"/>
    <n v="6"/>
    <n v="0"/>
  </r>
  <r>
    <s v="CTA_PS20231-GERAL"/>
    <x v="2"/>
    <s v="CENTRO UNIVERSITÁRIO DO PARANÁ - UNIPA"/>
    <x v="14"/>
    <s v="GRADUAÇÃO EM DIREITO"/>
    <x v="1"/>
    <x v="1"/>
    <s v="CTA_DIR_N_2023"/>
    <s v="Presencial"/>
    <s v="Vestibular"/>
    <s v="GRUPO1"/>
    <s v="VESTIBULAR ONLINE"/>
    <m/>
    <n v="1"/>
    <n v="0"/>
    <n v="11099.4"/>
    <n v="1849.9"/>
    <n v="6659.64"/>
    <n v="1331.93"/>
    <n v="6"/>
    <n v="0"/>
  </r>
  <r>
    <s v="CTA_PS20231-GERAL"/>
    <x v="2"/>
    <s v="CENTRO UNIVERSITÁRIO DO PARANÁ - UNIPA"/>
    <x v="15"/>
    <s v="GRADUAÇÃO EM EDUCAÇÃO FÍSICA"/>
    <x v="0"/>
    <x v="0"/>
    <s v="CTA_EDUC_M_2022"/>
    <s v="Presencial"/>
    <s v="Vestibular"/>
    <s v="GRUPO1"/>
    <s v="VESTIBULAR ONLINE"/>
    <m/>
    <n v="1"/>
    <n v="0"/>
    <n v="0"/>
    <n v="1199.9000000000001"/>
    <n v="0"/>
    <n v="863.93"/>
    <n v="6"/>
    <n v="0"/>
  </r>
  <r>
    <s v="CTA_PS20231-GERAL"/>
    <x v="2"/>
    <s v="CENTRO UNIVERSITÁRIO DO PARANÁ - UNIPA"/>
    <x v="15"/>
    <s v="GRADUAÇÃO EM EDUCAÇÃO FÍSICA"/>
    <x v="1"/>
    <x v="1"/>
    <s v="CTA_EDUC_N_2022"/>
    <s v="Presencial"/>
    <s v="Vestibular"/>
    <s v="GRUPO1"/>
    <s v="VESTIBULAR ONLINE"/>
    <m/>
    <n v="1"/>
    <n v="0"/>
    <n v="0"/>
    <n v="1039.9000000000001"/>
    <n v="0"/>
    <n v="748.73"/>
    <n v="6"/>
    <n v="0"/>
  </r>
  <r>
    <s v="CTA_PS20231-GERAL"/>
    <x v="2"/>
    <s v="CENTRO UNIVERSITÁRIO DO PARANÁ - UNIPA"/>
    <x v="32"/>
    <s v="GRADUAÇÃO EM ENGENHARIA ELÉTRICA"/>
    <x v="1"/>
    <x v="1"/>
    <s v="CTA_ELET_N_2023"/>
    <s v="Presencial"/>
    <s v="Vestibular"/>
    <s v="GRUPO1"/>
    <s v="VESTIBULAR ONLINE"/>
    <m/>
    <n v="1"/>
    <n v="0"/>
    <n v="9959.4"/>
    <n v="1659.9"/>
    <n v="5975.64"/>
    <n v="1195.1300000000001"/>
    <n v="6"/>
    <n v="0"/>
  </r>
  <r>
    <s v="CTA_PS20231-GERAL"/>
    <x v="2"/>
    <s v="CENTRO UNIVERSITÁRIO DO PARANÁ - UNIPA"/>
    <x v="16"/>
    <s v="GRADUAÇÃO EM ENGENHARIA MECÂNICA"/>
    <x v="1"/>
    <x v="1"/>
    <s v="CTA_EMEC_N_2023"/>
    <s v="Presencial"/>
    <s v="Vestibular"/>
    <s v="GRUPO1"/>
    <s v="VESTIBULAR ONLINE"/>
    <m/>
    <n v="1"/>
    <n v="0"/>
    <n v="9959.4"/>
    <n v="1659.9"/>
    <n v="5975.64"/>
    <n v="1195.1300000000001"/>
    <n v="6"/>
    <n v="0"/>
  </r>
  <r>
    <s v="CTA_PS20231-GERAL"/>
    <x v="2"/>
    <s v="CENTRO UNIVERSITÁRIO DO PARANÁ - UNIPA"/>
    <x v="17"/>
    <s v="GRADUAÇÃO EM ENFERMAGEM"/>
    <x v="0"/>
    <x v="0"/>
    <s v="CTA_ENF_M_2021"/>
    <s v="Presencial"/>
    <s v="Vestibular"/>
    <s v="GRUPO1"/>
    <s v="VESTIBULAR ONLINE"/>
    <m/>
    <n v="1"/>
    <n v="0"/>
    <n v="0"/>
    <n v="2059.9"/>
    <n v="0"/>
    <n v="1483.13"/>
    <n v="6"/>
    <n v="0"/>
  </r>
  <r>
    <s v="CTA_PS20231-GERAL"/>
    <x v="2"/>
    <s v="CENTRO UNIVERSITÁRIO DO PARANÁ - UNIPA"/>
    <x v="17"/>
    <s v="GRADUAÇÃO EM ENFERMAGEM"/>
    <x v="1"/>
    <x v="1"/>
    <s v="CTA_ENF_N_2023"/>
    <s v="Presencial"/>
    <s v="Vestibular"/>
    <s v="GRUPO1"/>
    <s v="VESTIBULAR ONLINE"/>
    <m/>
    <n v="1"/>
    <n v="0"/>
    <n v="10799.4"/>
    <n v="1799.9"/>
    <n v="6479.64"/>
    <n v="1295.93"/>
    <n v="6"/>
    <n v="0"/>
  </r>
  <r>
    <s v="CTA_PS20231-GERAL"/>
    <x v="2"/>
    <s v="CENTRO UNIVERSITÁRIO DO PARANÁ - UNIPA"/>
    <x v="18"/>
    <s v="GRADUAÇÃO EM ENGENHARIA DE PRODUÇÃO"/>
    <x v="1"/>
    <x v="1"/>
    <s v="CTA_EPROD_N_2023"/>
    <s v="Presencial"/>
    <s v="Vestibular"/>
    <s v="GRUPO1"/>
    <s v="VESTIBULAR ONLINE"/>
    <m/>
    <n v="1"/>
    <n v="0"/>
    <n v="7799.4"/>
    <n v="1299.9000000000001"/>
    <n v="4679.6400000000003"/>
    <n v="935.93"/>
    <n v="6"/>
    <n v="0"/>
  </r>
  <r>
    <s v="CTA_PS20231-GERAL"/>
    <x v="2"/>
    <s v="CENTRO UNIVERSITÁRIO DO PARANÁ - UNIPA"/>
    <x v="33"/>
    <s v="GRADUAÇÃO EM FARMÁCIA"/>
    <x v="0"/>
    <x v="0"/>
    <s v="CTA_FAR_M_2020"/>
    <s v="Presencial"/>
    <s v="Vestibular"/>
    <s v="GRUPO1"/>
    <s v="VESTIBULAR ONLINE"/>
    <m/>
    <n v="1"/>
    <n v="0"/>
    <n v="0"/>
    <n v="1719.9"/>
    <n v="0"/>
    <n v="1238.33"/>
    <n v="6"/>
    <n v="0"/>
  </r>
  <r>
    <s v="CTA_PS20231-GERAL"/>
    <x v="2"/>
    <s v="CENTRO UNIVERSITÁRIO DO PARANÁ - UNIPA"/>
    <x v="33"/>
    <s v="GRADUAÇÃO EM FARMÁCIA"/>
    <x v="1"/>
    <x v="1"/>
    <s v="CTA_FAR_N_2023"/>
    <s v="Presencial"/>
    <s v="Vestibular"/>
    <s v="GRUPO1"/>
    <s v="VESTIBULAR ONLINE"/>
    <m/>
    <n v="1"/>
    <n v="0"/>
    <n v="8999.4"/>
    <n v="1499.9"/>
    <n v="5399.64"/>
    <n v="1079.93"/>
    <n v="6"/>
    <n v="0"/>
  </r>
  <r>
    <s v="CTA_PS20231-GERAL"/>
    <x v="2"/>
    <s v="CENTRO UNIVERSITÁRIO DO PARANÁ - UNIPA"/>
    <x v="19"/>
    <s v="GRADUAÇÃO EM FISIOTERAPIA"/>
    <x v="0"/>
    <x v="0"/>
    <s v="CTA_FIS_M_2020"/>
    <s v="Presencial"/>
    <s v="Vestibular"/>
    <s v="GRUPO1"/>
    <s v="VESTIBULAR ONLINE"/>
    <m/>
    <n v="1"/>
    <n v="0"/>
    <n v="0"/>
    <n v="1739.9"/>
    <n v="0"/>
    <n v="1252.73"/>
    <n v="6"/>
    <n v="0"/>
  </r>
  <r>
    <s v="CTA_PS20231-GERAL"/>
    <x v="2"/>
    <s v="CENTRO UNIVERSITÁRIO DO PARANÁ - UNIPA"/>
    <x v="19"/>
    <s v="GRADUAÇÃO EM FISIOTERAPIA"/>
    <x v="1"/>
    <x v="1"/>
    <s v="CTA_FIS_N_2023"/>
    <s v="Presencial"/>
    <s v="Vestibular"/>
    <s v="GRUPO1"/>
    <s v="VESTIBULAR ONLINE"/>
    <m/>
    <n v="1"/>
    <n v="0"/>
    <n v="9119.4"/>
    <n v="1519.9"/>
    <n v="5471.64"/>
    <n v="1094.33"/>
    <n v="6"/>
    <n v="0"/>
  </r>
  <r>
    <s v="CTA_PS20231-GERAL"/>
    <x v="2"/>
    <s v="CENTRO UNIVERSITÁRIO DO PARANÁ - UNIPA"/>
    <x v="34"/>
    <s v="GRADUAÇÃO EM FONOAUDIOLOGIA"/>
    <x v="0"/>
    <x v="0"/>
    <s v="CTA_FON_M_2023"/>
    <s v="Presencial"/>
    <s v="Vestibular"/>
    <s v="GRUPO1"/>
    <s v="VESTIBULAR ONLINE"/>
    <m/>
    <n v="1"/>
    <n v="0"/>
    <n v="6179.4"/>
    <n v="1029.9000000000001"/>
    <n v="3707.64"/>
    <n v="741.53"/>
    <n v="6"/>
    <n v="0"/>
  </r>
  <r>
    <s v="CTA_PS20231-GERAL"/>
    <x v="2"/>
    <s v="CENTRO UNIVERSITÁRIO DO PARANÁ - UNIPA"/>
    <x v="34"/>
    <s v="GRADUAÇÃO EM FONOAUDIOLOGIA"/>
    <x v="1"/>
    <x v="1"/>
    <s v="CTA_FON_N_2019"/>
    <s v="Presencial"/>
    <s v="Vestibular"/>
    <s v="GRUPO1"/>
    <s v="VESTIBULAR ONLINE"/>
    <m/>
    <n v="1"/>
    <n v="0"/>
    <n v="0"/>
    <n v="899.9"/>
    <n v="0"/>
    <n v="647.92999999999995"/>
    <n v="6"/>
    <n v="0"/>
  </r>
  <r>
    <s v="CTA_PS20231-GERAL"/>
    <x v="2"/>
    <s v="CENTRO UNIVERSITÁRIO DO PARANÁ - UNIPA"/>
    <x v="20"/>
    <s v="SUPERIOR DE TECNOLOGIA EM GASTRONOMIA"/>
    <x v="0"/>
    <x v="0"/>
    <s v="CTA_GAS_M_2023"/>
    <s v="Presencial"/>
    <s v="Vestibular"/>
    <s v="GRUPO1"/>
    <s v="VESTIBULAR ONLINE"/>
    <m/>
    <n v="1"/>
    <n v="0"/>
    <n v="7259.4"/>
    <n v="1209.9000000000001"/>
    <n v="4355.6400000000003"/>
    <n v="871.13"/>
    <n v="6"/>
    <n v="0"/>
  </r>
  <r>
    <s v="CTA_PS20231-GERAL"/>
    <x v="2"/>
    <s v="CENTRO UNIVERSITÁRIO DO PARANÁ - UNIPA"/>
    <x v="20"/>
    <s v="SUPERIOR DE TECNOLOGIA EM GASTRONOMIA"/>
    <x v="1"/>
    <x v="1"/>
    <s v="CTA_GAS_N_2023"/>
    <s v="Presencial"/>
    <s v="Vestibular"/>
    <s v="GRUPO1"/>
    <s v="VESTIBULAR ONLINE"/>
    <m/>
    <n v="1"/>
    <n v="0"/>
    <n v="6359.4"/>
    <n v="1059.9000000000001"/>
    <n v="3815.64"/>
    <n v="763.13"/>
    <n v="6"/>
    <n v="0"/>
  </r>
  <r>
    <s v="CTA_PS20231-GERAL"/>
    <x v="2"/>
    <s v="CENTRO UNIVERSITÁRIO DO PARANÁ - UNIPA"/>
    <x v="21"/>
    <s v="GRADUAÇÃO EM NUTRIÇÃO"/>
    <x v="0"/>
    <x v="0"/>
    <s v="CTA_NUT_M_2022"/>
    <s v="Presencial"/>
    <s v="Vestibular"/>
    <s v="GRUPO1"/>
    <s v="VESTIBULAR ONLINE"/>
    <m/>
    <n v="1"/>
    <n v="0"/>
    <n v="0"/>
    <n v="1719.9"/>
    <n v="0"/>
    <n v="1238.33"/>
    <n v="6"/>
    <n v="0"/>
  </r>
  <r>
    <s v="CTA_PS20231-GERAL"/>
    <x v="2"/>
    <s v="CENTRO UNIVERSITÁRIO DO PARANÁ - UNIPA"/>
    <x v="21"/>
    <s v="GRADUAÇÃO EM NUTRIÇÃO"/>
    <x v="1"/>
    <x v="1"/>
    <s v="CTA_NUT_N_2023"/>
    <s v="Presencial"/>
    <s v="Vestibular"/>
    <s v="GRUPO1"/>
    <s v="VESTIBULAR ONLINE"/>
    <m/>
    <n v="1"/>
    <n v="0"/>
    <n v="8999.4"/>
    <n v="1499.9"/>
    <n v="5399.64"/>
    <n v="1079.93"/>
    <n v="6"/>
    <n v="0"/>
  </r>
  <r>
    <s v="CTA_PS20231-GERAL"/>
    <x v="2"/>
    <s v="CENTRO UNIVERSITÁRIO DO PARANÁ - UNIPA"/>
    <x v="22"/>
    <s v="GRADUAÇÃO EM ODONTOLOGIA"/>
    <x v="0"/>
    <x v="0"/>
    <s v="CTA_ODO_M_2023"/>
    <s v="Presencial"/>
    <s v="Vestibular"/>
    <s v="GRUPO1"/>
    <s v="VESTIBULAR ONLINE"/>
    <m/>
    <n v="1"/>
    <n v="0"/>
    <n v="23759.4"/>
    <n v="3959.9"/>
    <n v="14255.64"/>
    <n v="2851.13"/>
    <n v="6"/>
    <n v="0"/>
  </r>
  <r>
    <s v="CTA_PS20231-GERAL"/>
    <x v="2"/>
    <s v="CENTRO UNIVERSITÁRIO DO PARANÁ - UNIPA"/>
    <x v="22"/>
    <s v="GRADUAÇÃO EM ODONTOLOGIA"/>
    <x v="1"/>
    <x v="1"/>
    <s v="CTA_ODO_N_2023"/>
    <s v="Presencial"/>
    <s v="Vestibular"/>
    <s v="GRUPO1"/>
    <s v="VESTIBULAR ONLINE"/>
    <m/>
    <n v="1"/>
    <n v="0"/>
    <n v="22559.4"/>
    <n v="3759.9"/>
    <n v="13535.64"/>
    <n v="2707.13"/>
    <n v="6"/>
    <n v="0"/>
  </r>
  <r>
    <s v="CTA_PS20231-GERAL"/>
    <x v="2"/>
    <s v="CENTRO UNIVERSITÁRIO DO PARANÁ - UNIPA"/>
    <x v="35"/>
    <s v="GRADUAÇÃO EM PEDAGOGIA"/>
    <x v="1"/>
    <x v="1"/>
    <s v="CTA_PEDAG_N_2023"/>
    <s v="Presencial"/>
    <s v="Vestibular"/>
    <s v="GRUPO1"/>
    <s v="VESTIBULAR ONLINE"/>
    <m/>
    <n v="1"/>
    <n v="0"/>
    <n v="4199.3999999999996"/>
    <n v="699.9"/>
    <n v="2519.64"/>
    <n v="503.93"/>
    <n v="6"/>
    <n v="0"/>
  </r>
  <r>
    <s v="CTA_PS20231-GERAL"/>
    <x v="2"/>
    <s v="CENTRO UNIVERSITÁRIO DO PARANÁ - UNIPA"/>
    <x v="23"/>
    <s v="GRADUAÇÃO EM PSICOLOGIA"/>
    <x v="0"/>
    <x v="0"/>
    <s v="CTA_PSI_M_2023"/>
    <s v="Presencial"/>
    <s v="Vestibular"/>
    <s v="GRUPO1"/>
    <s v="VESTIBULAR ONLINE"/>
    <m/>
    <n v="1"/>
    <n v="0"/>
    <n v="13079.4"/>
    <n v="2179.9"/>
    <n v="7847.64"/>
    <n v="1569.53"/>
    <n v="6"/>
    <n v="0"/>
  </r>
  <r>
    <s v="CTA_PS20231-GERAL"/>
    <x v="2"/>
    <s v="CENTRO UNIVERSITÁRIO DO PARANÁ - UNIPA"/>
    <x v="23"/>
    <s v="GRADUAÇÃO EM PSICOLOGIA"/>
    <x v="1"/>
    <x v="1"/>
    <s v="CTA_PSI_N_2023"/>
    <s v="Presencial"/>
    <s v="Vestibular"/>
    <s v="GRUPO1"/>
    <s v="VESTIBULAR ONLINE"/>
    <m/>
    <n v="1"/>
    <n v="0"/>
    <n v="11399.4"/>
    <n v="1899.9"/>
    <n v="6839.64"/>
    <n v="1367.93"/>
    <n v="6"/>
    <n v="0"/>
  </r>
  <r>
    <s v="CTA_PS20231-GERAL"/>
    <x v="2"/>
    <s v="CENTRO UNIVERSITÁRIO DO PARANÁ - UNIPA"/>
    <x v="24"/>
    <s v="SUPERIOR DE TECNOLOGIA EM GESTÃO DE RECURSOS HUMANOS"/>
    <x v="1"/>
    <x v="1"/>
    <s v="CTA_RH_N_2023"/>
    <s v="Presencial"/>
    <s v="Vestibular"/>
    <s v="GRUPO1"/>
    <s v="VESTIBULAR ONLINE"/>
    <m/>
    <n v="1"/>
    <n v="0"/>
    <n v="3719.4"/>
    <n v="619.9"/>
    <n v="2231.64"/>
    <n v="446.33"/>
    <n v="6"/>
    <n v="0"/>
  </r>
  <r>
    <s v="CTA_PS20231-GERAL"/>
    <x v="2"/>
    <s v="CENTRO UNIVERSITÁRIO DO PARANÁ - UNIPA"/>
    <x v="25"/>
    <s v="GRADUAÇÃO EM MEDICINA VETERINÁRIA"/>
    <x v="0"/>
    <x v="0"/>
    <s v="CTA_VET_M_2023"/>
    <s v="Presencial"/>
    <s v="Vestibular"/>
    <s v="GRUPO1"/>
    <s v="VESTIBULAR ONLINE"/>
    <m/>
    <n v="1"/>
    <n v="0"/>
    <n v="20999.4"/>
    <n v="3499.9"/>
    <n v="12599.64"/>
    <n v="2519.9299999999998"/>
    <n v="6"/>
    <n v="0"/>
  </r>
  <r>
    <s v="LDA_PS20222-FIES"/>
    <x v="3"/>
    <s v="FACULDADE CESUMAR DE LONDRINA"/>
    <x v="36"/>
    <s v="GRADUAÇÃO EM ADMINISTRAÇÃO"/>
    <x v="1"/>
    <x v="1"/>
    <s v="LDA_ADM_N_2021_B"/>
    <s v="Presencial"/>
    <s v="FIES"/>
    <s v="FIES"/>
    <s v="ENEM"/>
    <m/>
    <n v="1"/>
    <n v="0"/>
    <n v="6590.43"/>
    <n v="1098.4100000000001"/>
    <n v="6590.43"/>
    <n v="1098.4100000000001"/>
    <n v="6"/>
    <n v="0"/>
  </r>
  <r>
    <s v="LDA_PS20222-FIES"/>
    <x v="3"/>
    <s v="FACULDADE CESUMAR DE LONDRINA"/>
    <x v="37"/>
    <s v="SUPERIOR DE TECNOLOGIA EM ANÁLISE E DESENVOLVIMENTO DE SISTEMAS"/>
    <x v="1"/>
    <x v="1"/>
    <s v="LDA_ADSIS_N_2022_B"/>
    <s v="Presencial"/>
    <s v="FIES"/>
    <s v="FIES"/>
    <s v="ENEM"/>
    <m/>
    <n v="1"/>
    <n v="0"/>
    <n v="6916.14"/>
    <n v="1152.69"/>
    <n v="6916.14"/>
    <n v="1152.69"/>
    <n v="6"/>
    <n v="0"/>
  </r>
  <r>
    <s v="LDA_PS20222-FIES"/>
    <x v="3"/>
    <s v="FACULDADE CESUMAR DE LONDRINA"/>
    <x v="38"/>
    <s v="SUPERIOR DE TECNOLOGIA EM PROCESSOS GERENCIAIS"/>
    <x v="1"/>
    <x v="1"/>
    <s v="LDA_PGER_N_2021_B"/>
    <s v="Presencial"/>
    <s v="FIES"/>
    <s v="FIES"/>
    <s v="ENEM"/>
    <m/>
    <n v="1"/>
    <n v="0"/>
    <n v="5187.1099999999997"/>
    <n v="864.52"/>
    <n v="5187.1099999999997"/>
    <n v="864.52"/>
    <n v="6"/>
    <n v="0"/>
  </r>
  <r>
    <s v="LDA_PS20222-FIES"/>
    <x v="3"/>
    <s v="FACULDADE CESUMAR DE LONDRINA"/>
    <x v="39"/>
    <s v="GRADUAÇÃO EM DIREITO"/>
    <x v="1"/>
    <x v="1"/>
    <s v="LDA_DIR_N_2018_V2_B"/>
    <s v="Presencial"/>
    <s v="FIES"/>
    <s v="FIES"/>
    <s v="ENEM"/>
    <m/>
    <n v="1"/>
    <n v="0"/>
    <n v="8139.29"/>
    <n v="1356.55"/>
    <n v="8139.29"/>
    <n v="1356.55"/>
    <n v="6"/>
    <n v="0"/>
  </r>
  <r>
    <s v="LDA_PS20222-FIES"/>
    <x v="3"/>
    <s v="FACULDADE CESUMAR DE LONDRINA"/>
    <x v="40"/>
    <s v="GRADUAÇÃO EM ENFERMAGEM "/>
    <x v="1"/>
    <x v="1"/>
    <s v="LDA_ENF_N_2021_B"/>
    <s v="Presencial"/>
    <s v="FIES"/>
    <s v="FIES"/>
    <s v="ENEM"/>
    <m/>
    <n v="1"/>
    <n v="0"/>
    <n v="8084.19"/>
    <n v="1347.37"/>
    <n v="8084.19"/>
    <n v="1347.37"/>
    <n v="6"/>
    <n v="0"/>
  </r>
  <r>
    <s v="LDA_PS20222-FIES"/>
    <x v="3"/>
    <s v="FACULDADE CESUMAR DE LONDRINA"/>
    <x v="41"/>
    <s v="GRADUAÇÃO EM ODONTOLOGIA"/>
    <x v="0"/>
    <x v="0"/>
    <s v="LDA_ODO_M_2022_B"/>
    <s v="Presencial"/>
    <s v="FIES"/>
    <s v="FIES"/>
    <s v="ENEM"/>
    <m/>
    <n v="1"/>
    <n v="0"/>
    <n v="24157.98"/>
    <n v="4026.33"/>
    <n v="24157.98"/>
    <n v="4026.33"/>
    <n v="6"/>
    <n v="0"/>
  </r>
  <r>
    <s v="LDA_PS20222-PROUNI"/>
    <x v="3"/>
    <s v="FACULDADE CESUMAR DE LONDRINA"/>
    <x v="36"/>
    <s v="GRADUAÇÃO EM ADMINISTRAÇÃO"/>
    <x v="1"/>
    <x v="1"/>
    <s v="LDA_ADM_N_2021_B"/>
    <s v="Presencial"/>
    <s v="PROUNI"/>
    <s v="PROUNI100"/>
    <s v="ENEM"/>
    <m/>
    <n v="1"/>
    <n v="0"/>
    <n v="6590.43"/>
    <n v="1098.4100000000001"/>
    <n v="6590.43"/>
    <n v="1098.4100000000001"/>
    <n v="6"/>
    <n v="0"/>
  </r>
  <r>
    <s v="LDA_PS20222-PROUNI"/>
    <x v="3"/>
    <s v="FACULDADE CESUMAR DE LONDRINA"/>
    <x v="37"/>
    <s v="SUPERIOR DE TECNOLOGIA EM ANÁLISE E DESENVOLVIMENTO DE SISTEMAS"/>
    <x v="1"/>
    <x v="1"/>
    <s v="LDA_ADSIS_N_2022_B"/>
    <s v="Presencial"/>
    <s v="PROUNI"/>
    <s v="PROUNI100"/>
    <s v="ENEM"/>
    <m/>
    <n v="1"/>
    <n v="0"/>
    <n v="6916.14"/>
    <n v="1152.69"/>
    <n v="6916.14"/>
    <n v="1152.69"/>
    <n v="6"/>
    <n v="0"/>
  </r>
  <r>
    <s v="LDA_PS20222-PROUNI"/>
    <x v="3"/>
    <s v="FACULDADE CESUMAR DE LONDRINA"/>
    <x v="38"/>
    <s v="SUPERIOR DE TECNOLOGIA EM PROCESSOS GERENCIAIS"/>
    <x v="1"/>
    <x v="1"/>
    <s v="LDA_PGER_N_2021_B"/>
    <s v="Presencial"/>
    <s v="PROUNI"/>
    <s v="PROUNI100"/>
    <s v="ENEM"/>
    <m/>
    <n v="1"/>
    <n v="0"/>
    <n v="5187.1099999999997"/>
    <n v="864.52"/>
    <n v="5187.1099999999997"/>
    <n v="864.52"/>
    <n v="6"/>
    <n v="0"/>
  </r>
  <r>
    <s v="LDA_PS20222-PROUNI"/>
    <x v="3"/>
    <s v="FACULDADE CESUMAR DE LONDRINA"/>
    <x v="39"/>
    <s v="GRADUAÇÃO EM DIREITO"/>
    <x v="1"/>
    <x v="1"/>
    <s v="LDA_DIR_N_2018_V2_B"/>
    <s v="Presencial"/>
    <s v="PROUNI"/>
    <s v="PROUNI100"/>
    <s v="ENEM"/>
    <m/>
    <n v="1"/>
    <n v="0"/>
    <n v="8139.29"/>
    <n v="1356.55"/>
    <n v="8139.29"/>
    <n v="1356.55"/>
    <n v="6"/>
    <n v="0"/>
  </r>
  <r>
    <s v="LDA_PS20222-PROUNI"/>
    <x v="3"/>
    <s v="FACULDADE CESUMAR DE LONDRINA"/>
    <x v="40"/>
    <s v="GRADUAÇÃO EM ENFERMAGEM "/>
    <x v="1"/>
    <x v="1"/>
    <s v="LDA_ENF_N_2021_B"/>
    <s v="Presencial"/>
    <s v="PROUNI"/>
    <s v="PROUNI100"/>
    <s v="ENEM"/>
    <m/>
    <n v="1"/>
    <n v="0"/>
    <n v="8084.19"/>
    <n v="1347.37"/>
    <n v="8084.19"/>
    <n v="1347.37"/>
    <n v="6"/>
    <n v="0"/>
  </r>
  <r>
    <s v="LDA_PS20222-PROUNI"/>
    <x v="3"/>
    <s v="FACULDADE CESUMAR DE LONDRINA"/>
    <x v="41"/>
    <s v="GRADUAÇÃO EM ODONTOLOGIA"/>
    <x v="0"/>
    <x v="0"/>
    <s v="LDA_ODO_M_2022_B"/>
    <s v="Presencial"/>
    <s v="PROUNI"/>
    <s v="PROUNI100"/>
    <s v="ENEM"/>
    <m/>
    <n v="1"/>
    <n v="0"/>
    <n v="24157.98"/>
    <n v="4026.33"/>
    <n v="24157.98"/>
    <n v="4026.33"/>
    <n v="6"/>
    <n v="0"/>
  </r>
  <r>
    <s v="LDA_PS20231-GERAL"/>
    <x v="3"/>
    <s v="FACULDADE CESUMAR DE LONDRINA"/>
    <x v="36"/>
    <s v="GRADUAÇÃO EM ADMINISTRAÇÃO"/>
    <x v="1"/>
    <x v="1"/>
    <s v="LDA_ADM_N_2023"/>
    <s v="Presencial"/>
    <s v="Vestibular"/>
    <s v="GRUPO1"/>
    <s v="VESTIBULAR ONLINE"/>
    <m/>
    <n v="1"/>
    <n v="0"/>
    <n v="4919.3999999999996"/>
    <n v="819.9"/>
    <n v="2951.64"/>
    <n v="590.33000000000004"/>
    <n v="6"/>
    <n v="0"/>
  </r>
  <r>
    <s v="LDA_PS20231-GERAL"/>
    <x v="3"/>
    <s v="FACULDADE CESUMAR DE LONDRINA"/>
    <x v="42"/>
    <s v="GRADUAÇÃO EM BIOMEDICINA"/>
    <x v="0"/>
    <x v="0"/>
    <s v="LDA_BIO_M_2023"/>
    <s v="Presencial"/>
    <s v="Vestibular"/>
    <s v="GRUPO1"/>
    <s v="VESTIBULAR ONLINE"/>
    <m/>
    <n v="1"/>
    <n v="0"/>
    <n v="12281.4"/>
    <n v="2046.9"/>
    <n v="7368.84"/>
    <n v="1473.77"/>
    <n v="6"/>
    <n v="0"/>
  </r>
  <r>
    <s v="LDA_PS20231-GERAL"/>
    <x v="3"/>
    <s v="FACULDADE CESUMAR DE LONDRINA"/>
    <x v="42"/>
    <s v="GRADUAÇÃO EM BIOMEDICINA"/>
    <x v="1"/>
    <x v="1"/>
    <s v="LDA_BIO_N_2023"/>
    <s v="Presencial"/>
    <s v="Vestibular"/>
    <s v="GRUPO1"/>
    <s v="VESTIBULAR ONLINE"/>
    <m/>
    <n v="1"/>
    <n v="0"/>
    <n v="10679.4"/>
    <n v="1779.9"/>
    <n v="6407.64"/>
    <n v="1281.53"/>
    <n v="6"/>
    <n v="0"/>
  </r>
  <r>
    <s v="LDA_PS20231-GERAL"/>
    <x v="3"/>
    <s v="FACULDADE CESUMAR DE LONDRINA"/>
    <x v="43"/>
    <s v="GRADUAÇÃO EM CIÊNCIAS CONTÁBEIS"/>
    <x v="1"/>
    <x v="1"/>
    <s v="LDA_CCONT_N_2023"/>
    <s v="Presencial"/>
    <s v="Vestibular"/>
    <s v="GRUPO1"/>
    <s v="VESTIBULAR ONLINE"/>
    <m/>
    <n v="1"/>
    <n v="0"/>
    <n v="4679.3999999999996"/>
    <n v="779.9"/>
    <n v="2807.64"/>
    <n v="561.53"/>
    <n v="6"/>
    <n v="0"/>
  </r>
  <r>
    <s v="LDA_PS20231-GERAL"/>
    <x v="3"/>
    <s v="FACULDADE CESUMAR DE LONDRINA"/>
    <x v="44"/>
    <s v="GRADUAÇÃO EM ENGENHARIA CIVIL"/>
    <x v="0"/>
    <x v="0"/>
    <s v="LDA_CIV_M_2023"/>
    <s v="Presencial"/>
    <s v="Vestibular"/>
    <s v="GRUPO1"/>
    <s v="VESTIBULAR ONLINE"/>
    <m/>
    <n v="1"/>
    <n v="0"/>
    <n v="12281.4"/>
    <n v="2046.9"/>
    <n v="7368.84"/>
    <n v="1473.77"/>
    <n v="6"/>
    <n v="0"/>
  </r>
  <r>
    <s v="LDA_PS20231-GERAL"/>
    <x v="3"/>
    <s v="FACULDADE CESUMAR DE LONDRINA"/>
    <x v="44"/>
    <s v="GRADUAÇÃO EM ENGENHARIA CIVIL"/>
    <x v="1"/>
    <x v="1"/>
    <s v="LDA_CIV_N_2023"/>
    <s v="Presencial"/>
    <s v="Vestibular"/>
    <s v="GRUPO1"/>
    <s v="VESTIBULAR ONLINE"/>
    <m/>
    <n v="1"/>
    <n v="0"/>
    <n v="10679.4"/>
    <n v="1779.9"/>
    <n v="6407.64"/>
    <n v="1281.53"/>
    <n v="6"/>
    <n v="0"/>
  </r>
  <r>
    <s v="LDA_PS20231-GERAL"/>
    <x v="3"/>
    <s v="FACULDADE CESUMAR DE LONDRINA"/>
    <x v="37"/>
    <s v="SUPERIOR DE TECNOLOGIA EM ANÁLISE E DESENVOLVIMENTO DE SISTEMAS"/>
    <x v="1"/>
    <x v="1"/>
    <s v="LDA_ADSIS_N_2023"/>
    <s v="Presencial"/>
    <s v="Vestibular"/>
    <s v="GRUPO1"/>
    <s v="VESTIBULAR ONLINE"/>
    <m/>
    <n v="1"/>
    <n v="0"/>
    <n v="5039.3999999999996"/>
    <n v="839.9"/>
    <n v="3023.64"/>
    <n v="604.73"/>
    <n v="6"/>
    <n v="0"/>
  </r>
  <r>
    <s v="LDA_PS20231-GERAL"/>
    <x v="3"/>
    <s v="FACULDADE CESUMAR DE LONDRINA"/>
    <x v="38"/>
    <s v="SUPERIOR DE TECNOLOGIA EM PROCESSOS GERENCIAIS"/>
    <x v="1"/>
    <x v="1"/>
    <s v="LDA_PGER_N_2023"/>
    <s v="Presencial"/>
    <s v="Vestibular"/>
    <s v="GRUPO1"/>
    <s v="VESTIBULAR ONLINE"/>
    <m/>
    <n v="1"/>
    <n v="0"/>
    <n v="3719.4"/>
    <n v="619.9"/>
    <n v="2231.64"/>
    <n v="446.33"/>
    <n v="6"/>
    <n v="0"/>
  </r>
  <r>
    <s v="LDA_PS20231-GERAL"/>
    <x v="3"/>
    <s v="FACULDADE CESUMAR DE LONDRINA"/>
    <x v="39"/>
    <s v="GRADUAÇÃO EM DIREITO"/>
    <x v="0"/>
    <x v="0"/>
    <s v="LDA_DIR_M_2023"/>
    <s v="Presencial"/>
    <s v="Vestibular"/>
    <s v="GRUPO1"/>
    <s v="VESTIBULAR ONLINE"/>
    <m/>
    <n v="1"/>
    <n v="0"/>
    <n v="8219.4"/>
    <n v="1369.9"/>
    <n v="4931.6400000000003"/>
    <n v="986.33"/>
    <n v="6"/>
    <n v="0"/>
  </r>
  <r>
    <s v="LDA_PS20231-GERAL"/>
    <x v="3"/>
    <s v="FACULDADE CESUMAR DE LONDRINA"/>
    <x v="39"/>
    <s v="GRADUAÇÃO EM DIREITO"/>
    <x v="1"/>
    <x v="1"/>
    <s v="LDA_DIR_N_2023"/>
    <s v="Presencial"/>
    <s v="Vestibular"/>
    <s v="GRUPO1"/>
    <s v="VESTIBULAR ONLINE"/>
    <m/>
    <n v="1"/>
    <n v="0"/>
    <n v="7199.4"/>
    <n v="1199.9000000000001"/>
    <n v="4319.6400000000003"/>
    <n v="863.93"/>
    <n v="6"/>
    <n v="0"/>
  </r>
  <r>
    <s v="LDA_PS20231-GERAL"/>
    <x v="3"/>
    <s v="FACULDADE CESUMAR DE LONDRINA"/>
    <x v="40"/>
    <s v="GRADUAÇÃO EM ENFERMAGEM "/>
    <x v="0"/>
    <x v="0"/>
    <s v="LDA_ENF_M_2023"/>
    <s v="Presencial"/>
    <s v="Vestibular"/>
    <s v="GRUPO1"/>
    <s v="VESTIBULAR ONLINE"/>
    <m/>
    <n v="1"/>
    <n v="0"/>
    <n v="12359.4"/>
    <n v="2059.9"/>
    <n v="7415.64"/>
    <n v="1483.13"/>
    <n v="6"/>
    <n v="0"/>
  </r>
  <r>
    <s v="LDA_PS20231-GERAL"/>
    <x v="3"/>
    <s v="FACULDADE CESUMAR DE LONDRINA"/>
    <x v="40"/>
    <s v="GRADUAÇÃO EM ENFERMAGEM "/>
    <x v="1"/>
    <x v="1"/>
    <s v="LDA_ENF_N_2023"/>
    <s v="Presencial"/>
    <s v="Vestibular"/>
    <s v="GRUPO1"/>
    <s v="VESTIBULAR ONLINE"/>
    <m/>
    <n v="1"/>
    <n v="0"/>
    <n v="10799.4"/>
    <n v="1799.9"/>
    <n v="6479.64"/>
    <n v="1295.93"/>
    <n v="6"/>
    <n v="0"/>
  </r>
  <r>
    <s v="LDA_PS20231-GERAL"/>
    <x v="3"/>
    <s v="FACULDADE CESUMAR DE LONDRINA"/>
    <x v="45"/>
    <s v="GRADUAÇÃO EM NUTRIÇÃO"/>
    <x v="0"/>
    <x v="0"/>
    <s v="LDA_NUT_M_2023"/>
    <s v="Presencial"/>
    <s v="Vestibular"/>
    <s v="GRUPO1"/>
    <s v="VESTIBULAR ONLINE"/>
    <m/>
    <n v="1"/>
    <n v="0"/>
    <n v="7559.4"/>
    <n v="1259.9000000000001"/>
    <n v="4535.6400000000003"/>
    <n v="907.13"/>
    <n v="6"/>
    <n v="0"/>
  </r>
  <r>
    <s v="LDA_PS20231-GERAL"/>
    <x v="3"/>
    <s v="FACULDADE CESUMAR DE LONDRINA"/>
    <x v="45"/>
    <s v="GRADUAÇÃO EM NUTRIÇÃO"/>
    <x v="1"/>
    <x v="1"/>
    <s v="LDA_NUT_N_2023"/>
    <s v="Presencial"/>
    <s v="Vestibular"/>
    <s v="GRUPO1"/>
    <s v="VESTIBULAR ONLINE"/>
    <m/>
    <n v="1"/>
    <n v="0"/>
    <n v="6599.4"/>
    <n v="1099.9000000000001"/>
    <n v="3959.64"/>
    <n v="791.93"/>
    <n v="6"/>
    <n v="0"/>
  </r>
  <r>
    <s v="LDA_PS20231-GERAL"/>
    <x v="3"/>
    <s v="FACULDADE CESUMAR DE LONDRINA"/>
    <x v="41"/>
    <s v="GRADUAÇÃO EM ODONTOLOGIA"/>
    <x v="0"/>
    <x v="0"/>
    <s v="LDA_ODO_M_2023"/>
    <s v="Presencial"/>
    <s v="Vestibular"/>
    <s v="GRUPO1"/>
    <s v="VESTIBULAR ONLINE"/>
    <m/>
    <n v="1"/>
    <n v="0"/>
    <n v="22079.4"/>
    <n v="3679.9"/>
    <n v="13247.64"/>
    <n v="2649.53"/>
    <n v="6"/>
    <n v="0"/>
  </r>
  <r>
    <s v="LDA_PS20231-GERAL"/>
    <x v="3"/>
    <s v="FACULDADE CESUMAR DE LONDRINA"/>
    <x v="41"/>
    <s v="GRADUAÇÃO EM ODONTOLOGIA"/>
    <x v="1"/>
    <x v="1"/>
    <s v="LDA_ODO_N_2023"/>
    <s v="Presencial"/>
    <s v="Vestibular"/>
    <s v="GRUPO1"/>
    <s v="VESTIBULAR ONLINE"/>
    <m/>
    <n v="1"/>
    <n v="0"/>
    <n v="19199.400000000001"/>
    <n v="3199.9"/>
    <n v="11519.64"/>
    <n v="2303.9299999999998"/>
    <n v="6"/>
    <n v="0"/>
  </r>
  <r>
    <s v="LDA_PS20231-GERAL"/>
    <x v="3"/>
    <s v="FACULDADE CESUMAR DE LONDRINA"/>
    <x v="46"/>
    <s v="GRADUAÇÃO EM PEDAGOGIA"/>
    <x v="1"/>
    <x v="1"/>
    <s v="LDA_PEDAG_N_2023"/>
    <s v="Presencial"/>
    <s v="Vestibular"/>
    <s v="GRUPO1"/>
    <s v="VESTIBULAR ONLINE"/>
    <m/>
    <n v="1"/>
    <n v="0"/>
    <n v="3299.4"/>
    <n v="549.9"/>
    <n v="1979.64"/>
    <n v="395.93"/>
    <n v="6"/>
    <n v="0"/>
  </r>
  <r>
    <s v="LDA_PS20231-GERAL"/>
    <x v="3"/>
    <s v="FACULDADE CESUMAR DE LONDRINA"/>
    <x v="47"/>
    <s v="SUPERIOR DE TECNOLOGIA EM GESTÃO DE RECURSOS HUMANOS"/>
    <x v="1"/>
    <x v="1"/>
    <s v="LDA_RH_N_2023"/>
    <s v="Presencial"/>
    <s v="Vestibular"/>
    <s v="GRUPO1"/>
    <s v="VESTIBULAR ONLINE"/>
    <m/>
    <n v="1"/>
    <n v="0"/>
    <n v="3719.4"/>
    <n v="619.9"/>
    <n v="2231.64"/>
    <n v="446.33"/>
    <n v="6"/>
    <n v="0"/>
  </r>
  <r>
    <s v="MGA_PS20222-FIES"/>
    <x v="4"/>
    <s v="UNIVERSIDADE CESUMAR - UNICESUMAR"/>
    <x v="48"/>
    <s v="GRADUAÇÃO EM ADMINISTRAÇÃO"/>
    <x v="0"/>
    <x v="0"/>
    <s v="ADM_M_2021_B"/>
    <s v="Presencial"/>
    <s v="FIES"/>
    <s v="FIES"/>
    <s v="ENEM"/>
    <m/>
    <n v="1"/>
    <n v="0"/>
    <n v="6112.26"/>
    <n v="1018.71"/>
    <n v="6112.26"/>
    <n v="1018.71"/>
    <n v="6"/>
    <n v="0"/>
  </r>
  <r>
    <s v="MGA_PS20222-FIES"/>
    <x v="4"/>
    <s v="UNIVERSIDADE CESUMAR - UNICESUMAR"/>
    <x v="48"/>
    <s v="GRADUAÇÃO EM ADMINISTRAÇÃO"/>
    <x v="1"/>
    <x v="1"/>
    <s v="ADM_N_2021_B"/>
    <s v="Presencial"/>
    <s v="FIES"/>
    <s v="FIES"/>
    <s v="ENEM"/>
    <m/>
    <n v="1"/>
    <n v="0"/>
    <n v="6112.26"/>
    <n v="1018.71"/>
    <n v="6112.26"/>
    <n v="1018.71"/>
    <n v="6"/>
    <n v="0"/>
  </r>
  <r>
    <s v="MGA_PS20222-FIES"/>
    <x v="4"/>
    <s v="UNIVERSIDADE CESUMAR - UNICESUMAR"/>
    <x v="49"/>
    <s v="GRADUAÇÃO EM AGRONOMIA"/>
    <x v="0"/>
    <x v="0"/>
    <s v="AGRON_M_2022_B"/>
    <s v="Presencial"/>
    <s v="FIES"/>
    <s v="FIES"/>
    <s v="ENEM"/>
    <m/>
    <n v="1"/>
    <n v="0"/>
    <n v="13846.14"/>
    <n v="2307.69"/>
    <n v="13846.14"/>
    <n v="2307.69"/>
    <n v="6"/>
    <n v="0"/>
  </r>
  <r>
    <s v="MGA_PS20222-FIES"/>
    <x v="4"/>
    <s v="UNIVERSIDADE CESUMAR - UNICESUMAR"/>
    <x v="49"/>
    <s v="GRADUAÇÃO EM AGRONOMIA"/>
    <x v="1"/>
    <x v="1"/>
    <s v="AGRON_N_2022_B"/>
    <s v="Presencial"/>
    <s v="FIES"/>
    <s v="FIES"/>
    <s v="ENEM"/>
    <m/>
    <n v="1"/>
    <n v="0"/>
    <n v="13846.14"/>
    <n v="2307.69"/>
    <n v="13846.14"/>
    <n v="2307.69"/>
    <n v="6"/>
    <n v="0"/>
  </r>
  <r>
    <s v="MGA_PS20222-FIES"/>
    <x v="4"/>
    <s v="UNIVERSIDADE CESUMAR - UNICESUMAR"/>
    <x v="50"/>
    <s v="GRADUAÇÃO EM ARQUITETURA E URBANISMO"/>
    <x v="0"/>
    <x v="0"/>
    <s v="ARQ_M_2022_B"/>
    <s v="Presencial"/>
    <s v="FIES"/>
    <s v="FIES"/>
    <s v="ENEM"/>
    <m/>
    <n v="1"/>
    <n v="0"/>
    <n v="13846.14"/>
    <n v="2307.69"/>
    <n v="13846.14"/>
    <n v="2307.69"/>
    <n v="6"/>
    <n v="0"/>
  </r>
  <r>
    <s v="MGA_PS20222-FIES"/>
    <x v="4"/>
    <s v="UNIVERSIDADE CESUMAR - UNICESUMAR"/>
    <x v="51"/>
    <s v="GRADUAÇÃO EM BIOMEDICINA"/>
    <x v="0"/>
    <x v="0"/>
    <s v="BIO_M_2022_B"/>
    <s v="Presencial"/>
    <s v="FIES"/>
    <s v="FIES"/>
    <s v="ENEM"/>
    <m/>
    <n v="1"/>
    <n v="0"/>
    <n v="10143.44"/>
    <n v="1690.57"/>
    <n v="10143.44"/>
    <n v="1690.57"/>
    <n v="6"/>
    <n v="0"/>
  </r>
  <r>
    <s v="MGA_PS20222-FIES"/>
    <x v="4"/>
    <s v="UNIVERSIDADE CESUMAR - UNICESUMAR"/>
    <x v="51"/>
    <s v="GRADUAÇÃO EM BIOMEDICINA"/>
    <x v="1"/>
    <x v="1"/>
    <s v="BIO_N_2022_B"/>
    <s v="Presencial"/>
    <s v="FIES"/>
    <s v="FIES"/>
    <s v="ENEM"/>
    <m/>
    <n v="1"/>
    <n v="0"/>
    <n v="8389.81"/>
    <n v="1398.3"/>
    <n v="8389.81"/>
    <n v="1398.3"/>
    <n v="6"/>
    <n v="0"/>
  </r>
  <r>
    <s v="MGA_PS20222-FIES"/>
    <x v="4"/>
    <s v="UNIVERSIDADE CESUMAR - UNICESUMAR"/>
    <x v="52"/>
    <s v="GRADUAÇÃO EM CIÊNCIAS BIOLÓGICAS"/>
    <x v="1"/>
    <x v="1"/>
    <s v="CBIO-B_N_2022_B"/>
    <s v="Presencial"/>
    <s v="FIES"/>
    <s v="FIES"/>
    <s v="ENEM"/>
    <m/>
    <n v="1"/>
    <n v="0"/>
    <n v="6112.26"/>
    <n v="1018.71"/>
    <n v="6112.26"/>
    <n v="1018.71"/>
    <n v="6"/>
    <n v="0"/>
  </r>
  <r>
    <s v="MGA_PS20222-FIES"/>
    <x v="4"/>
    <s v="UNIVERSIDADE CESUMAR - UNICESUMAR"/>
    <x v="53"/>
    <s v="GRADUAÇÃO EM CIÊNCIAS CONTÁBEIS"/>
    <x v="1"/>
    <x v="1"/>
    <s v="CCONT_N_2021_B"/>
    <s v="Presencial"/>
    <s v="FIES"/>
    <s v="FIES"/>
    <s v="ENEM"/>
    <m/>
    <n v="1"/>
    <n v="0"/>
    <n v="6112.26"/>
    <n v="1018.71"/>
    <n v="6112.26"/>
    <n v="1018.71"/>
    <n v="6"/>
    <n v="0"/>
  </r>
  <r>
    <s v="MGA_PS20222-FIES"/>
    <x v="4"/>
    <s v="UNIVERSIDADE CESUMAR - UNICESUMAR"/>
    <x v="54"/>
    <s v="GRADUAÇÃO EM ENGENHARIA CIVIL"/>
    <x v="1"/>
    <x v="1"/>
    <s v="CIV_N_2021_B"/>
    <s v="Presencial"/>
    <s v="FIES"/>
    <s v="FIES"/>
    <s v="ENEM"/>
    <m/>
    <n v="1"/>
    <n v="0"/>
    <n v="13846.14"/>
    <n v="2307.69"/>
    <n v="13846.14"/>
    <n v="2307.69"/>
    <n v="6"/>
    <n v="0"/>
  </r>
  <r>
    <s v="MGA_PS20222-FIES"/>
    <x v="4"/>
    <s v="UNIVERSIDADE CESUMAR - UNICESUMAR"/>
    <x v="55"/>
    <s v="GRADUAÇÃO EM COMUNICAÇÃO E MULTIMEIOS"/>
    <x v="1"/>
    <x v="1"/>
    <s v="COM_N_2022_B"/>
    <s v="Presencial"/>
    <s v="FIES"/>
    <s v="FIES"/>
    <s v="ENEM"/>
    <m/>
    <n v="1"/>
    <n v="0"/>
    <n v="6916.14"/>
    <n v="1152.69"/>
    <n v="6916.14"/>
    <n v="1152.69"/>
    <n v="6"/>
    <n v="0"/>
  </r>
  <r>
    <s v="MGA_PS20222-FIES"/>
    <x v="4"/>
    <s v="UNIVERSIDADE CESUMAR - UNICESUMAR"/>
    <x v="56"/>
    <s v="SUPERIOR DE TECNOLOGIA EM ANÁLISE E DESENVOLVIMENTO DE SISTEMAS"/>
    <x v="1"/>
    <x v="1"/>
    <s v="ADSIS_N_2022_B"/>
    <s v="Presencial"/>
    <s v="FIES"/>
    <s v="FIES"/>
    <s v="ENEM"/>
    <m/>
    <n v="1"/>
    <n v="0"/>
    <n v="6916.14"/>
    <n v="1152.69"/>
    <n v="6916.14"/>
    <n v="1152.69"/>
    <n v="6"/>
    <n v="0"/>
  </r>
  <r>
    <s v="MGA_PS20222-FIES"/>
    <x v="4"/>
    <s v="UNIVERSIDADE CESUMAR - UNICESUMAR"/>
    <x v="57"/>
    <s v="SUPERIOR DE TECNOLOGIA EM ESTÉTICA E COSMÉTICA"/>
    <x v="1"/>
    <x v="1"/>
    <s v="COSM_N_2022_B"/>
    <s v="Presencial"/>
    <s v="FIES"/>
    <s v="FIES"/>
    <s v="ENEM"/>
    <m/>
    <n v="1"/>
    <n v="0"/>
    <n v="6774.42"/>
    <n v="1129.07"/>
    <n v="6774.42"/>
    <n v="1129.07"/>
    <n v="6"/>
    <n v="0"/>
  </r>
  <r>
    <s v="MGA_PS20222-FIES"/>
    <x v="4"/>
    <s v="UNIVERSIDADE CESUMAR - UNICESUMAR"/>
    <x v="58"/>
    <s v="SUPERIOR DE TECNOLOGIA EM DESIGN DE MODA"/>
    <x v="0"/>
    <x v="0"/>
    <s v="DM_M_2022_B"/>
    <s v="Presencial"/>
    <s v="FIES"/>
    <s v="FIES"/>
    <s v="ENEM"/>
    <m/>
    <n v="1"/>
    <n v="0"/>
    <n v="4185.72"/>
    <n v="697.62"/>
    <n v="4185.72"/>
    <n v="697.62"/>
    <n v="6"/>
    <n v="0"/>
  </r>
  <r>
    <s v="MGA_PS20222-FIES"/>
    <x v="4"/>
    <s v="UNIVERSIDADE CESUMAR - UNICESUMAR"/>
    <x v="58"/>
    <s v="SUPERIOR DE TECNOLOGIA EM DESIGN DE MODA"/>
    <x v="1"/>
    <x v="1"/>
    <s v="DM_N_2022_B"/>
    <s v="Presencial"/>
    <s v="FIES"/>
    <s v="FIES"/>
    <s v="ENEM"/>
    <m/>
    <n v="1"/>
    <n v="0"/>
    <n v="4185.72"/>
    <n v="697.62"/>
    <n v="4185.72"/>
    <n v="697.62"/>
    <n v="6"/>
    <n v="0"/>
  </r>
  <r>
    <s v="MGA_PS20222-FIES"/>
    <x v="4"/>
    <s v="UNIVERSIDADE CESUMAR - UNICESUMAR"/>
    <x v="59"/>
    <s v="SUPERIOR DE TECNOLOGIA EM PROCESSOS GERENCIAIS"/>
    <x v="0"/>
    <x v="0"/>
    <s v="PGER_M_2021_B"/>
    <s v="Presencial"/>
    <s v="FIES"/>
    <s v="FIES"/>
    <s v="ENEM"/>
    <m/>
    <n v="1"/>
    <n v="0"/>
    <n v="5661.12"/>
    <n v="943.52"/>
    <n v="5661.12"/>
    <n v="943.52"/>
    <n v="6"/>
    <n v="0"/>
  </r>
  <r>
    <s v="MGA_PS20222-FIES"/>
    <x v="4"/>
    <s v="UNIVERSIDADE CESUMAR - UNICESUMAR"/>
    <x v="59"/>
    <s v="SUPERIOR DE TECNOLOGIA EM PROCESSOS GERENCIAIS"/>
    <x v="1"/>
    <x v="1"/>
    <s v="PGER_N_2021_B"/>
    <s v="Presencial"/>
    <s v="FIES"/>
    <s v="FIES"/>
    <s v="ENEM"/>
    <m/>
    <n v="1"/>
    <n v="0"/>
    <n v="5661.12"/>
    <n v="943.52"/>
    <n v="5661.12"/>
    <n v="943.52"/>
    <n v="6"/>
    <n v="0"/>
  </r>
  <r>
    <s v="MGA_PS20222-FIES"/>
    <x v="4"/>
    <s v="UNIVERSIDADE CESUMAR - UNICESUMAR"/>
    <x v="60"/>
    <s v="GRADUAÇÃO EM DIREITO"/>
    <x v="0"/>
    <x v="0"/>
    <s v="DIR_M_2018_V2_B"/>
    <s v="Presencial"/>
    <s v="FIES"/>
    <s v="FIES"/>
    <s v="ENEM"/>
    <m/>
    <n v="1"/>
    <n v="0"/>
    <n v="10143.44"/>
    <n v="1690.57"/>
    <n v="10143.44"/>
    <n v="1690.57"/>
    <n v="6"/>
    <n v="0"/>
  </r>
  <r>
    <s v="MGA_PS20222-FIES"/>
    <x v="4"/>
    <s v="UNIVERSIDADE CESUMAR - UNICESUMAR"/>
    <x v="60"/>
    <s v="GRADUAÇÃO EM DIREITO"/>
    <x v="1"/>
    <x v="1"/>
    <s v="DIR_N_2018_V2_B"/>
    <s v="Presencial"/>
    <s v="FIES"/>
    <s v="FIES"/>
    <s v="ENEM"/>
    <m/>
    <n v="1"/>
    <n v="0"/>
    <n v="10143.44"/>
    <n v="1690.57"/>
    <n v="10143.44"/>
    <n v="1690.57"/>
    <n v="6"/>
    <n v="0"/>
  </r>
  <r>
    <s v="MGA_PS20222-FIES"/>
    <x v="4"/>
    <s v="UNIVERSIDADE CESUMAR - UNICESUMAR"/>
    <x v="61"/>
    <s v="GRADUAÇÃO EM EDUCAÇÃO FÍSICA"/>
    <x v="0"/>
    <x v="0"/>
    <s v="EDUC_M_2022_B"/>
    <s v="Presencial"/>
    <s v="FIES"/>
    <s v="FIES"/>
    <s v="ENEM"/>
    <m/>
    <n v="1"/>
    <n v="0"/>
    <n v="6112.26"/>
    <n v="1018.71"/>
    <n v="6112.26"/>
    <n v="1018.71"/>
    <n v="6"/>
    <n v="0"/>
  </r>
  <r>
    <s v="MGA_PS20222-FIES"/>
    <x v="4"/>
    <s v="UNIVERSIDADE CESUMAR - UNICESUMAR"/>
    <x v="61"/>
    <s v="GRADUAÇÃO EM EDUCAÇÃO FÍSICA"/>
    <x v="1"/>
    <x v="1"/>
    <s v="EDUC_N_2022_B"/>
    <s v="Presencial"/>
    <s v="FIES"/>
    <s v="FIES"/>
    <s v="ENEM"/>
    <m/>
    <n v="1"/>
    <n v="0"/>
    <n v="6112.26"/>
    <n v="1018.71"/>
    <n v="6112.26"/>
    <n v="1018.71"/>
    <n v="6"/>
    <n v="0"/>
  </r>
  <r>
    <s v="MGA_PS20222-FIES"/>
    <x v="4"/>
    <s v="UNIVERSIDADE CESUMAR - UNICESUMAR"/>
    <x v="62"/>
    <s v="GRADUAÇÃO EM ENGENHARIA MECÂNICA"/>
    <x v="1"/>
    <x v="1"/>
    <s v="EMEC_N_2021_B"/>
    <s v="Presencial"/>
    <s v="FIES"/>
    <s v="FIES"/>
    <s v="ENEM"/>
    <m/>
    <n v="1"/>
    <n v="0"/>
    <n v="13846.14"/>
    <n v="2307.69"/>
    <n v="13846.14"/>
    <n v="2307.69"/>
    <n v="6"/>
    <n v="0"/>
  </r>
  <r>
    <s v="MGA_PS20222-FIES"/>
    <x v="4"/>
    <s v="UNIVERSIDADE CESUMAR - UNICESUMAR"/>
    <x v="63"/>
    <s v="GRADUAÇÃO EM ENFERMAGEM"/>
    <x v="0"/>
    <x v="0"/>
    <s v="ENF_M_2021_B"/>
    <s v="Presencial"/>
    <s v="FIES"/>
    <s v="FIES"/>
    <s v="ENEM"/>
    <m/>
    <n v="1"/>
    <n v="0"/>
    <n v="8084.19"/>
    <n v="1347.37"/>
    <n v="8084.19"/>
    <n v="1347.37"/>
    <n v="6"/>
    <n v="0"/>
  </r>
  <r>
    <s v="MGA_PS20222-FIES"/>
    <x v="4"/>
    <s v="UNIVERSIDADE CESUMAR - UNICESUMAR"/>
    <x v="63"/>
    <s v="GRADUAÇÃO EM ENFERMAGEM"/>
    <x v="1"/>
    <x v="1"/>
    <s v="ENF_N_2021_B"/>
    <s v="Presencial"/>
    <s v="FIES"/>
    <s v="FIES"/>
    <s v="ENEM"/>
    <m/>
    <n v="1"/>
    <n v="0"/>
    <n v="8084.19"/>
    <n v="1347.37"/>
    <n v="8084.19"/>
    <n v="1347.37"/>
    <n v="6"/>
    <n v="0"/>
  </r>
  <r>
    <s v="MGA_PS20222-FIES"/>
    <x v="4"/>
    <s v="UNIVERSIDADE CESUMAR - UNICESUMAR"/>
    <x v="64"/>
    <s v="GRADUAÇÃO EM ENGENHARIA DE SOFTWARE"/>
    <x v="1"/>
    <x v="1"/>
    <s v="ESOFT_N_2022_B"/>
    <s v="Presencial"/>
    <s v="FIES"/>
    <s v="FIES"/>
    <s v="ENEM"/>
    <m/>
    <n v="1"/>
    <n v="0"/>
    <n v="9692.2999999999993"/>
    <n v="1615.38"/>
    <n v="9692.2999999999993"/>
    <n v="1615.38"/>
    <n v="6"/>
    <n v="0"/>
  </r>
  <r>
    <s v="MGA_PS20222-FIES"/>
    <x v="4"/>
    <s v="UNIVERSIDADE CESUMAR - UNICESUMAR"/>
    <x v="65"/>
    <s v="GRADUAÇÃO EM FISIOTERAPIA"/>
    <x v="0"/>
    <x v="0"/>
    <s v="FIS_M_2022_B"/>
    <s v="Presencial"/>
    <s v="FIES"/>
    <s v="FIES"/>
    <s v="ENEM"/>
    <m/>
    <n v="1"/>
    <n v="0"/>
    <n v="10216.209999999999"/>
    <n v="1702.7"/>
    <n v="10216.209999999999"/>
    <n v="1702.7"/>
    <n v="6"/>
    <n v="0"/>
  </r>
  <r>
    <s v="MGA_PS20222-FIES"/>
    <x v="4"/>
    <s v="UNIVERSIDADE CESUMAR - UNICESUMAR"/>
    <x v="65"/>
    <s v="GRADUAÇÃO EM FISIOTERAPIA"/>
    <x v="1"/>
    <x v="1"/>
    <s v="FIS_N_2022_B"/>
    <s v="Presencial"/>
    <s v="FIES"/>
    <s v="FIES"/>
    <s v="ENEM"/>
    <m/>
    <n v="1"/>
    <n v="0"/>
    <n v="8462.57"/>
    <n v="1410.43"/>
    <n v="8462.57"/>
    <n v="1410.43"/>
    <n v="6"/>
    <n v="0"/>
  </r>
  <r>
    <s v="MGA_PS20222-FIES"/>
    <x v="4"/>
    <s v="UNIVERSIDADE CESUMAR - UNICESUMAR"/>
    <x v="66"/>
    <s v="GRADUAÇÃO EM FONOAUDIOLOGIA"/>
    <x v="1"/>
    <x v="1"/>
    <s v="FON_N_2022_B"/>
    <s v="Presencial"/>
    <s v="FIES"/>
    <s v="FIES"/>
    <s v="ENEM"/>
    <m/>
    <n v="1"/>
    <n v="0"/>
    <n v="6916.14"/>
    <n v="1152.69"/>
    <n v="6916.14"/>
    <n v="1152.69"/>
    <n v="6"/>
    <n v="0"/>
  </r>
  <r>
    <s v="MGA_PS20222-FIES"/>
    <x v="4"/>
    <s v="UNIVERSIDADE CESUMAR - UNICESUMAR"/>
    <x v="67"/>
    <s v="SUPERIOR DE TECNOLOGIA EM GASTRONOMIA"/>
    <x v="0"/>
    <x v="0"/>
    <s v="GAS_M_2022_B"/>
    <s v="Presencial"/>
    <s v="FIES"/>
    <s v="FIES"/>
    <s v="ENEM"/>
    <m/>
    <n v="1"/>
    <n v="0"/>
    <n v="8389.81"/>
    <n v="1398.3"/>
    <n v="8389.81"/>
    <n v="1398.3"/>
    <n v="6"/>
    <n v="0"/>
  </r>
  <r>
    <s v="MGA_PS20222-FIES"/>
    <x v="4"/>
    <s v="UNIVERSIDADE CESUMAR - UNICESUMAR"/>
    <x v="68"/>
    <s v="GRADUAÇÃO EM ENGENHARIA DE CONTROLE E AUTOMAÇÃO - MECATRÔNICA"/>
    <x v="1"/>
    <x v="1"/>
    <s v="MEC_N_2021_B"/>
    <s v="Presencial"/>
    <s v="FIES"/>
    <s v="FIES"/>
    <s v="ENEM"/>
    <m/>
    <n v="1"/>
    <n v="0"/>
    <n v="15229.72"/>
    <n v="2538.29"/>
    <n v="15229.72"/>
    <n v="2538.29"/>
    <n v="6"/>
    <n v="0"/>
  </r>
  <r>
    <s v="MGA_PS20222-FIES"/>
    <x v="4"/>
    <s v="UNIVERSIDADE CESUMAR - UNICESUMAR"/>
    <x v="69"/>
    <s v="GRADUAÇÃO EM MEDICINA"/>
    <x v="2"/>
    <x v="2"/>
    <s v="MED_I_2016"/>
    <s v="Presencial"/>
    <s v="FIES"/>
    <s v="FIES"/>
    <s v="ENEM"/>
    <m/>
    <n v="1"/>
    <n v="0"/>
    <n v="132957.84"/>
    <n v="11079.82"/>
    <n v="132957.84"/>
    <n v="11079.82"/>
    <n v="12"/>
    <n v="1"/>
  </r>
  <r>
    <s v="MGA_PS20222-FIES"/>
    <x v="4"/>
    <s v="UNIVERSIDADE CESUMAR - UNICESUMAR"/>
    <x v="70"/>
    <s v="GRADUAÇÃO EM NUTRIÇÃO"/>
    <x v="0"/>
    <x v="0"/>
    <s v="NUT_M_2022_B"/>
    <s v="Presencial"/>
    <s v="FIES"/>
    <s v="FIES"/>
    <s v="ENEM"/>
    <m/>
    <n v="1"/>
    <n v="0"/>
    <n v="8462.57"/>
    <n v="1410.43"/>
    <n v="8462.57"/>
    <n v="1410.43"/>
    <n v="6"/>
    <n v="0"/>
  </r>
  <r>
    <s v="MGA_PS20222-FIES"/>
    <x v="4"/>
    <s v="UNIVERSIDADE CESUMAR - UNICESUMAR"/>
    <x v="70"/>
    <s v="GRADUAÇÃO EM NUTRIÇÃO"/>
    <x v="1"/>
    <x v="1"/>
    <s v="NUT_N_2022_B"/>
    <s v="Presencial"/>
    <s v="FIES"/>
    <s v="FIES"/>
    <s v="ENEM"/>
    <m/>
    <n v="1"/>
    <n v="0"/>
    <n v="8084.19"/>
    <n v="1347.37"/>
    <n v="8084.19"/>
    <n v="1347.37"/>
    <n v="6"/>
    <n v="0"/>
  </r>
  <r>
    <s v="MGA_PS20222-FIES"/>
    <x v="4"/>
    <s v="UNIVERSIDADE CESUMAR - UNICESUMAR"/>
    <x v="71"/>
    <s v="GRADUAÇÃO EM ODONTOLOGIA"/>
    <x v="2"/>
    <x v="2"/>
    <s v="ODO_I_2022_B"/>
    <s v="Presencial"/>
    <s v="FIES"/>
    <s v="FIES"/>
    <s v="ENEM"/>
    <m/>
    <n v="1"/>
    <n v="0"/>
    <n v="19501.02"/>
    <n v="3250.17"/>
    <n v="19501.02"/>
    <n v="3250.17"/>
    <n v="6"/>
    <n v="0"/>
  </r>
  <r>
    <s v="MGA_PS20222-FIES"/>
    <x v="4"/>
    <s v="UNIVERSIDADE CESUMAR - UNICESUMAR"/>
    <x v="72"/>
    <s v="GRADUAÇÃO EM PSICOLOGIA"/>
    <x v="0"/>
    <x v="0"/>
    <s v="PSI_M_2022_B"/>
    <s v="Presencial"/>
    <s v="FIES"/>
    <s v="FIES"/>
    <s v="ENEM"/>
    <m/>
    <n v="1"/>
    <n v="0"/>
    <n v="10499.99"/>
    <n v="1750"/>
    <n v="10499.99"/>
    <n v="1750"/>
    <n v="6"/>
    <n v="0"/>
  </r>
  <r>
    <s v="MGA_PS20222-FIES"/>
    <x v="4"/>
    <s v="UNIVERSIDADE CESUMAR - UNICESUMAR"/>
    <x v="72"/>
    <s v="GRADUAÇÃO EM PSICOLOGIA"/>
    <x v="1"/>
    <x v="1"/>
    <s v="PSI_N_2022_B"/>
    <s v="Presencial"/>
    <s v="FIES"/>
    <s v="FIES"/>
    <s v="ENEM"/>
    <m/>
    <n v="1"/>
    <n v="0"/>
    <n v="10499.99"/>
    <n v="1750"/>
    <n v="10499.99"/>
    <n v="1750"/>
    <n v="6"/>
    <n v="0"/>
  </r>
  <r>
    <s v="MGA_PS20222-FIES"/>
    <x v="4"/>
    <s v="UNIVERSIDADE CESUMAR - UNICESUMAR"/>
    <x v="73"/>
    <s v="GRADUAÇÃO EM COMUNICAÇÃO SOCIAL"/>
    <x v="1"/>
    <x v="1"/>
    <s v="PUB_N_2022_B"/>
    <s v="Presencial"/>
    <s v="FIES"/>
    <s v="FIES"/>
    <s v="ENEM"/>
    <m/>
    <n v="1"/>
    <n v="0"/>
    <n v="9692.2999999999993"/>
    <n v="1615.38"/>
    <n v="9692.2999999999993"/>
    <n v="1615.38"/>
    <n v="6"/>
    <n v="0"/>
  </r>
  <r>
    <s v="MGA_PS20222-FIES"/>
    <x v="4"/>
    <s v="UNIVERSIDADE CESUMAR - UNICESUMAR"/>
    <x v="74"/>
    <s v="GRADUAÇÃO EM MEDICINA VETERINÁRIA"/>
    <x v="0"/>
    <x v="0"/>
    <s v="VET_M_2022_B"/>
    <s v="Presencial"/>
    <s v="FIES"/>
    <s v="FIES"/>
    <s v="ENEM"/>
    <m/>
    <n v="1"/>
    <n v="0"/>
    <n v="17063.39"/>
    <n v="2843.9"/>
    <n v="17063.39"/>
    <n v="2843.9"/>
    <n v="6"/>
    <n v="0"/>
  </r>
  <r>
    <s v="MGA_PS20222-PROUNI"/>
    <x v="4"/>
    <s v="UNIVERSIDADE CESUMAR - UNICESUMAR"/>
    <x v="48"/>
    <s v="GRADUAÇÃO EM ADMINISTRAÇÃO"/>
    <x v="0"/>
    <x v="0"/>
    <s v="ADM_M_2021_B"/>
    <s v="Presencial"/>
    <s v="PROUNI"/>
    <s v="PROUNI100"/>
    <s v="ENEM"/>
    <m/>
    <n v="1"/>
    <n v="0"/>
    <n v="6112.26"/>
    <n v="1018.71"/>
    <n v="6112.26"/>
    <n v="1018.71"/>
    <n v="6"/>
    <n v="0"/>
  </r>
  <r>
    <s v="MGA_PS20222-PROUNI"/>
    <x v="4"/>
    <s v="UNIVERSIDADE CESUMAR - UNICESUMAR"/>
    <x v="48"/>
    <s v="GRADUAÇÃO EM ADMINISTRAÇÃO"/>
    <x v="1"/>
    <x v="1"/>
    <s v="ADM_N_2021_B"/>
    <s v="Presencial"/>
    <s v="PROUNI"/>
    <s v="PROUNI100"/>
    <s v="ENEM"/>
    <m/>
    <n v="1"/>
    <n v="0"/>
    <n v="6112.26"/>
    <n v="1018.71"/>
    <n v="6112.26"/>
    <n v="1018.71"/>
    <n v="6"/>
    <n v="0"/>
  </r>
  <r>
    <s v="MGA_PS20222-PROUNI"/>
    <x v="4"/>
    <s v="UNIVERSIDADE CESUMAR - UNICESUMAR"/>
    <x v="49"/>
    <s v="GRADUAÇÃO EM AGRONOMIA"/>
    <x v="0"/>
    <x v="0"/>
    <s v="AGRON_M_2022_B"/>
    <s v="Presencial"/>
    <s v="PROUNI"/>
    <s v="PROUNI100"/>
    <s v="ENEM"/>
    <m/>
    <n v="1"/>
    <n v="0"/>
    <n v="13846.14"/>
    <n v="2307.69"/>
    <n v="13846.14"/>
    <n v="2307.69"/>
    <n v="6"/>
    <n v="0"/>
  </r>
  <r>
    <s v="MGA_PS20222-PROUNI"/>
    <x v="4"/>
    <s v="UNIVERSIDADE CESUMAR - UNICESUMAR"/>
    <x v="49"/>
    <s v="GRADUAÇÃO EM AGRONOMIA"/>
    <x v="1"/>
    <x v="1"/>
    <s v="AGRON_N_2022_B"/>
    <s v="Presencial"/>
    <s v="PROUNI"/>
    <s v="PROUNI100"/>
    <s v="ENEM"/>
    <m/>
    <n v="1"/>
    <n v="0"/>
    <n v="13846.14"/>
    <n v="2307.69"/>
    <n v="13846.14"/>
    <n v="2307.69"/>
    <n v="6"/>
    <n v="0"/>
  </r>
  <r>
    <s v="MGA_PS20222-PROUNI"/>
    <x v="4"/>
    <s v="UNIVERSIDADE CESUMAR - UNICESUMAR"/>
    <x v="50"/>
    <s v="GRADUAÇÃO EM ARQUITETURA E URBANISMO"/>
    <x v="0"/>
    <x v="0"/>
    <s v="ARQ_M_2022_B"/>
    <s v="Presencial"/>
    <s v="PROUNI"/>
    <s v="PROUNI100"/>
    <s v="ENEM"/>
    <m/>
    <n v="1"/>
    <n v="0"/>
    <n v="13846.14"/>
    <n v="2307.69"/>
    <n v="13846.14"/>
    <n v="2307.69"/>
    <n v="6"/>
    <n v="0"/>
  </r>
  <r>
    <s v="MGA_PS20222-PROUNI"/>
    <x v="4"/>
    <s v="UNIVERSIDADE CESUMAR - UNICESUMAR"/>
    <x v="51"/>
    <s v="GRADUAÇÃO EM BIOMEDICINA"/>
    <x v="0"/>
    <x v="0"/>
    <s v="BIO_M_2022_B"/>
    <s v="Presencial"/>
    <s v="PROUNI"/>
    <s v="PROUNI100"/>
    <s v="ENEM"/>
    <m/>
    <n v="1"/>
    <n v="0"/>
    <n v="10143.44"/>
    <n v="1690.57"/>
    <n v="10143.44"/>
    <n v="1690.57"/>
    <n v="6"/>
    <n v="0"/>
  </r>
  <r>
    <s v="MGA_PS20222-PROUNI"/>
    <x v="4"/>
    <s v="UNIVERSIDADE CESUMAR - UNICESUMAR"/>
    <x v="51"/>
    <s v="GRADUAÇÃO EM BIOMEDICINA"/>
    <x v="1"/>
    <x v="1"/>
    <s v="BIO_N_2022_B"/>
    <s v="Presencial"/>
    <s v="PROUNI"/>
    <s v="PROUNI100"/>
    <s v="ENEM"/>
    <m/>
    <n v="1"/>
    <n v="0"/>
    <n v="8389.81"/>
    <n v="1398.3"/>
    <n v="8389.81"/>
    <n v="1398.3"/>
    <n v="6"/>
    <n v="0"/>
  </r>
  <r>
    <s v="MGA_PS20222-PROUNI"/>
    <x v="4"/>
    <s v="UNIVERSIDADE CESUMAR - UNICESUMAR"/>
    <x v="52"/>
    <s v="GRADUAÇÃO EM CIÊNCIAS BIOLÓGICAS"/>
    <x v="1"/>
    <x v="1"/>
    <s v="CBIO-B_N_2022_B"/>
    <s v="Presencial"/>
    <s v="PROUNI"/>
    <s v="PROUNI100"/>
    <s v="ENEM"/>
    <m/>
    <n v="1"/>
    <n v="0"/>
    <n v="6112.26"/>
    <n v="1018.71"/>
    <n v="6112.26"/>
    <n v="1018.71"/>
    <n v="6"/>
    <n v="0"/>
  </r>
  <r>
    <s v="MGA_PS20222-PROUNI"/>
    <x v="4"/>
    <s v="UNIVERSIDADE CESUMAR - UNICESUMAR"/>
    <x v="53"/>
    <s v="GRADUAÇÃO EM CIÊNCIAS CONTÁBEIS"/>
    <x v="1"/>
    <x v="1"/>
    <s v="CCONT_N_2021_B"/>
    <s v="Presencial"/>
    <s v="PROUNI"/>
    <s v="PROUNI100"/>
    <s v="ENEM"/>
    <m/>
    <n v="1"/>
    <n v="0"/>
    <n v="6112.26"/>
    <n v="1018.71"/>
    <n v="6112.26"/>
    <n v="1018.71"/>
    <n v="6"/>
    <n v="0"/>
  </r>
  <r>
    <s v="MGA_PS20222-PROUNI"/>
    <x v="4"/>
    <s v="UNIVERSIDADE CESUMAR - UNICESUMAR"/>
    <x v="54"/>
    <s v="GRADUAÇÃO EM ENGENHARIA CIVIL"/>
    <x v="1"/>
    <x v="1"/>
    <s v="CIV_N_2021_B"/>
    <s v="Presencial"/>
    <s v="PROUNI"/>
    <s v="PROUNI100"/>
    <s v="ENEM"/>
    <m/>
    <n v="1"/>
    <n v="0"/>
    <n v="13846.14"/>
    <n v="2307.69"/>
    <n v="13846.14"/>
    <n v="2307.69"/>
    <n v="6"/>
    <n v="0"/>
  </r>
  <r>
    <s v="MGA_PS20222-PROUNI"/>
    <x v="4"/>
    <s v="UNIVERSIDADE CESUMAR - UNICESUMAR"/>
    <x v="55"/>
    <s v="GRADUAÇÃO EM COMUNICAÇÃO E MULTIMEIOS"/>
    <x v="1"/>
    <x v="1"/>
    <s v="COM_N_2022_B"/>
    <s v="Presencial"/>
    <s v="PROUNI"/>
    <s v="PROUNI100"/>
    <s v="ENEM"/>
    <m/>
    <n v="1"/>
    <n v="0"/>
    <n v="6916.14"/>
    <n v="1152.69"/>
    <n v="6916.14"/>
    <n v="1152.69"/>
    <n v="6"/>
    <n v="0"/>
  </r>
  <r>
    <s v="MGA_PS20222-PROUNI"/>
    <x v="4"/>
    <s v="UNIVERSIDADE CESUMAR - UNICESUMAR"/>
    <x v="56"/>
    <s v="SUPERIOR DE TECNOLOGIA EM ANÁLISE E DESENVOLVIMENTO DE SISTEMAS"/>
    <x v="1"/>
    <x v="1"/>
    <s v="ADSIS_N_2022_B"/>
    <s v="Presencial"/>
    <s v="PROUNI"/>
    <s v="PROUNI100"/>
    <s v="ENEM"/>
    <m/>
    <n v="1"/>
    <n v="0"/>
    <n v="6916.14"/>
    <n v="1152.69"/>
    <n v="6916.14"/>
    <n v="1152.69"/>
    <n v="6"/>
    <n v="0"/>
  </r>
  <r>
    <s v="MGA_PS20222-PROUNI"/>
    <x v="4"/>
    <s v="UNIVERSIDADE CESUMAR - UNICESUMAR"/>
    <x v="57"/>
    <s v="SUPERIOR DE TECNOLOGIA EM ESTÉTICA E COSMÉTICA"/>
    <x v="1"/>
    <x v="1"/>
    <s v="COSM_N_2022_B"/>
    <s v="Presencial"/>
    <s v="PROUNI"/>
    <s v="PROUNI100"/>
    <s v="ENEM"/>
    <m/>
    <n v="1"/>
    <n v="0"/>
    <n v="6774.42"/>
    <n v="1129.07"/>
    <n v="6774.42"/>
    <n v="1129.07"/>
    <n v="6"/>
    <n v="0"/>
  </r>
  <r>
    <s v="MGA_PS20222-PROUNI"/>
    <x v="4"/>
    <s v="UNIVERSIDADE CESUMAR - UNICESUMAR"/>
    <x v="58"/>
    <s v="SUPERIOR DE TECNOLOGIA EM DESIGN DE MODA"/>
    <x v="0"/>
    <x v="0"/>
    <s v="DM_M_2022_B"/>
    <s v="Presencial"/>
    <s v="PROUNI"/>
    <s v="PROUNI100"/>
    <s v="ENEM"/>
    <m/>
    <n v="1"/>
    <n v="0"/>
    <n v="4185.72"/>
    <n v="697.62"/>
    <n v="4185.72"/>
    <n v="697.62"/>
    <n v="6"/>
    <n v="0"/>
  </r>
  <r>
    <s v="MGA_PS20222-PROUNI"/>
    <x v="4"/>
    <s v="UNIVERSIDADE CESUMAR - UNICESUMAR"/>
    <x v="58"/>
    <s v="SUPERIOR DE TECNOLOGIA EM DESIGN DE MODA"/>
    <x v="1"/>
    <x v="1"/>
    <s v="DM_N_2022_B"/>
    <s v="Presencial"/>
    <s v="PROUNI"/>
    <s v="PROUNI100"/>
    <s v="ENEM"/>
    <m/>
    <n v="1"/>
    <n v="0"/>
    <n v="4185.72"/>
    <n v="697.62"/>
    <n v="4185.72"/>
    <n v="697.62"/>
    <n v="6"/>
    <n v="0"/>
  </r>
  <r>
    <s v="MGA_PS20222-PROUNI"/>
    <x v="4"/>
    <s v="UNIVERSIDADE CESUMAR - UNICESUMAR"/>
    <x v="59"/>
    <s v="SUPERIOR DE TECNOLOGIA EM PROCESSOS GERENCIAIS"/>
    <x v="0"/>
    <x v="0"/>
    <s v="PGER_M_2021_B"/>
    <s v="Presencial"/>
    <s v="PROUNI"/>
    <s v="PROUNI100"/>
    <s v="ENEM"/>
    <m/>
    <n v="1"/>
    <n v="0"/>
    <n v="5661.12"/>
    <n v="943.52"/>
    <n v="5661.12"/>
    <n v="943.52"/>
    <n v="6"/>
    <n v="0"/>
  </r>
  <r>
    <s v="MGA_PS20222-PROUNI"/>
    <x v="4"/>
    <s v="UNIVERSIDADE CESUMAR - UNICESUMAR"/>
    <x v="59"/>
    <s v="SUPERIOR DE TECNOLOGIA EM PROCESSOS GERENCIAIS"/>
    <x v="1"/>
    <x v="1"/>
    <s v="PGER_N_2021_B"/>
    <s v="Presencial"/>
    <s v="PROUNI"/>
    <s v="PROUNI100"/>
    <s v="ENEM"/>
    <m/>
    <n v="1"/>
    <n v="0"/>
    <n v="5661.12"/>
    <n v="943.52"/>
    <n v="5661.12"/>
    <n v="943.52"/>
    <n v="6"/>
    <n v="0"/>
  </r>
  <r>
    <s v="MGA_PS20222-PROUNI"/>
    <x v="4"/>
    <s v="UNIVERSIDADE CESUMAR - UNICESUMAR"/>
    <x v="60"/>
    <s v="GRADUAÇÃO EM DIREITO"/>
    <x v="0"/>
    <x v="0"/>
    <s v="DIR_M_2018_V2_B"/>
    <s v="Presencial"/>
    <s v="PROUNI"/>
    <s v="PROUNI100"/>
    <s v="ENEM"/>
    <m/>
    <n v="1"/>
    <n v="0"/>
    <n v="10143.44"/>
    <n v="1690.57"/>
    <n v="10143.44"/>
    <n v="1690.57"/>
    <n v="6"/>
    <n v="0"/>
  </r>
  <r>
    <s v="MGA_PS20222-PROUNI"/>
    <x v="4"/>
    <s v="UNIVERSIDADE CESUMAR - UNICESUMAR"/>
    <x v="60"/>
    <s v="GRADUAÇÃO EM DIREITO"/>
    <x v="1"/>
    <x v="1"/>
    <s v="DIR_N_2018_V2_B"/>
    <s v="Presencial"/>
    <s v="PROUNI"/>
    <s v="PROUNI100"/>
    <s v="ENEM"/>
    <m/>
    <n v="1"/>
    <n v="0"/>
    <n v="10143.44"/>
    <n v="1690.57"/>
    <n v="10143.44"/>
    <n v="1690.57"/>
    <n v="6"/>
    <n v="0"/>
  </r>
  <r>
    <s v="MGA_PS20222-PROUNI"/>
    <x v="4"/>
    <s v="UNIVERSIDADE CESUMAR - UNICESUMAR"/>
    <x v="61"/>
    <s v="GRADUAÇÃO EM EDUCAÇÃO FÍSICA"/>
    <x v="0"/>
    <x v="0"/>
    <s v="EDUC_M_2022_B"/>
    <s v="Presencial"/>
    <s v="PROUNI"/>
    <s v="PROUNI100"/>
    <s v="ENEM"/>
    <m/>
    <n v="1"/>
    <n v="0"/>
    <n v="6112.26"/>
    <n v="1018.71"/>
    <n v="6112.26"/>
    <n v="1018.71"/>
    <n v="6"/>
    <n v="0"/>
  </r>
  <r>
    <s v="MGA_PS20222-PROUNI"/>
    <x v="4"/>
    <s v="UNIVERSIDADE CESUMAR - UNICESUMAR"/>
    <x v="61"/>
    <s v="GRADUAÇÃO EM EDUCAÇÃO FÍSICA"/>
    <x v="1"/>
    <x v="1"/>
    <s v="EDUC_N_2022_B"/>
    <s v="Presencial"/>
    <s v="PROUNI"/>
    <s v="PROUNI100"/>
    <s v="ENEM"/>
    <m/>
    <n v="1"/>
    <n v="0"/>
    <n v="6112.26"/>
    <n v="1018.71"/>
    <n v="6112.26"/>
    <n v="1018.71"/>
    <n v="6"/>
    <n v="0"/>
  </r>
  <r>
    <s v="MGA_PS20222-PROUNI"/>
    <x v="4"/>
    <s v="UNIVERSIDADE CESUMAR - UNICESUMAR"/>
    <x v="62"/>
    <s v="GRADUAÇÃO EM ENGENHARIA MECÂNICA"/>
    <x v="1"/>
    <x v="1"/>
    <s v="EMEC_N_2021_B"/>
    <s v="Presencial"/>
    <s v="PROUNI"/>
    <s v="PROUNI100"/>
    <s v="ENEM"/>
    <m/>
    <n v="1"/>
    <n v="0"/>
    <n v="13846.14"/>
    <n v="2307.69"/>
    <n v="13846.14"/>
    <n v="2307.69"/>
    <n v="6"/>
    <n v="0"/>
  </r>
  <r>
    <s v="MGA_PS20222-PROUNI"/>
    <x v="4"/>
    <s v="UNIVERSIDADE CESUMAR - UNICESUMAR"/>
    <x v="63"/>
    <s v="GRADUAÇÃO EM ENFERMAGEM"/>
    <x v="0"/>
    <x v="0"/>
    <s v="ENF_M_2021_B"/>
    <s v="Presencial"/>
    <s v="PROUNI"/>
    <s v="PROUNI100"/>
    <s v="ENEM"/>
    <m/>
    <n v="1"/>
    <n v="0"/>
    <n v="8084.19"/>
    <n v="1347.37"/>
    <n v="8084.19"/>
    <n v="1347.37"/>
    <n v="6"/>
    <n v="0"/>
  </r>
  <r>
    <s v="MGA_PS20222-PROUNI"/>
    <x v="4"/>
    <s v="UNIVERSIDADE CESUMAR - UNICESUMAR"/>
    <x v="63"/>
    <s v="GRADUAÇÃO EM ENFERMAGEM"/>
    <x v="1"/>
    <x v="1"/>
    <s v="ENF_N_2021_B"/>
    <s v="Presencial"/>
    <s v="PROUNI"/>
    <s v="PROUNI100"/>
    <s v="ENEM"/>
    <m/>
    <n v="1"/>
    <n v="0"/>
    <n v="8084.19"/>
    <n v="1347.37"/>
    <n v="8084.19"/>
    <n v="1347.37"/>
    <n v="6"/>
    <n v="0"/>
  </r>
  <r>
    <s v="MGA_PS20222-PROUNI"/>
    <x v="4"/>
    <s v="UNIVERSIDADE CESUMAR - UNICESUMAR"/>
    <x v="64"/>
    <s v="GRADUAÇÃO EM ENGENHARIA DE SOFTWARE"/>
    <x v="1"/>
    <x v="1"/>
    <s v="ESOFT_N_2022_B"/>
    <s v="Presencial"/>
    <s v="PROUNI"/>
    <s v="PROUNI100"/>
    <s v="ENEM"/>
    <m/>
    <n v="1"/>
    <n v="0"/>
    <n v="9692.2999999999993"/>
    <n v="1615.38"/>
    <n v="9692.2999999999993"/>
    <n v="1615.38"/>
    <n v="6"/>
    <n v="0"/>
  </r>
  <r>
    <s v="MGA_PS20222-PROUNI"/>
    <x v="4"/>
    <s v="UNIVERSIDADE CESUMAR - UNICESUMAR"/>
    <x v="65"/>
    <s v="GRADUAÇÃO EM FISIOTERAPIA"/>
    <x v="0"/>
    <x v="0"/>
    <s v="FIS_M_2022_B"/>
    <s v="Presencial"/>
    <s v="PROUNI"/>
    <s v="PROUNI100"/>
    <s v="ENEM"/>
    <m/>
    <n v="1"/>
    <n v="0"/>
    <n v="10216.209999999999"/>
    <n v="1702.7"/>
    <n v="10216.209999999999"/>
    <n v="1702.7"/>
    <n v="6"/>
    <n v="0"/>
  </r>
  <r>
    <s v="MGA_PS20222-PROUNI"/>
    <x v="4"/>
    <s v="UNIVERSIDADE CESUMAR - UNICESUMAR"/>
    <x v="65"/>
    <s v="GRADUAÇÃO EM FISIOTERAPIA"/>
    <x v="1"/>
    <x v="1"/>
    <s v="FIS_N_2022_B"/>
    <s v="Presencial"/>
    <s v="PROUNI"/>
    <s v="PROUNI100"/>
    <s v="ENEM"/>
    <m/>
    <n v="1"/>
    <n v="0"/>
    <n v="8462.57"/>
    <n v="1410.43"/>
    <n v="8462.57"/>
    <n v="1410.43"/>
    <n v="6"/>
    <n v="0"/>
  </r>
  <r>
    <s v="MGA_PS20222-PROUNI"/>
    <x v="4"/>
    <s v="UNIVERSIDADE CESUMAR - UNICESUMAR"/>
    <x v="66"/>
    <s v="GRADUAÇÃO EM FONOAUDIOLOGIA"/>
    <x v="1"/>
    <x v="1"/>
    <s v="FON_N_2022_B"/>
    <s v="Presencial"/>
    <s v="PROUNI"/>
    <s v="PROUNI100"/>
    <s v="ENEM"/>
    <m/>
    <n v="1"/>
    <n v="0"/>
    <n v="6916.14"/>
    <n v="1152.69"/>
    <n v="6916.14"/>
    <n v="1152.69"/>
    <n v="6"/>
    <n v="0"/>
  </r>
  <r>
    <s v="MGA_PS20222-PROUNI"/>
    <x v="4"/>
    <s v="UNIVERSIDADE CESUMAR - UNICESUMAR"/>
    <x v="67"/>
    <s v="SUPERIOR DE TECNOLOGIA EM GASTRONOMIA"/>
    <x v="0"/>
    <x v="0"/>
    <s v="GAS_M_2022_B"/>
    <s v="Presencial"/>
    <s v="PROUNI"/>
    <s v="PROUNI100"/>
    <s v="ENEM"/>
    <m/>
    <n v="1"/>
    <n v="0"/>
    <n v="8389.81"/>
    <n v="1398.3"/>
    <n v="8389.81"/>
    <n v="1398.3"/>
    <n v="6"/>
    <n v="0"/>
  </r>
  <r>
    <s v="MGA_PS20222-PROUNI"/>
    <x v="4"/>
    <s v="UNIVERSIDADE CESUMAR - UNICESUMAR"/>
    <x v="68"/>
    <s v="GRADUAÇÃO EM ENGENHARIA DE CONTROLE E AUTOMAÇÃO - MECATRÔNICA"/>
    <x v="1"/>
    <x v="1"/>
    <s v="MEC_N_2021_B"/>
    <s v="Presencial"/>
    <s v="PROUNI"/>
    <s v="PROUNI100"/>
    <s v="ENEM"/>
    <m/>
    <n v="1"/>
    <n v="0"/>
    <n v="15229.72"/>
    <n v="2538.29"/>
    <n v="15229.72"/>
    <n v="2538.29"/>
    <n v="6"/>
    <n v="0"/>
  </r>
  <r>
    <s v="MGA_PS20222-PROUNI"/>
    <x v="4"/>
    <s v="UNIVERSIDADE CESUMAR - UNICESUMAR"/>
    <x v="69"/>
    <s v="GRADUAÇÃO EM MEDICINA"/>
    <x v="2"/>
    <x v="2"/>
    <s v="MED_I_2016"/>
    <s v="Presencial"/>
    <s v="PROUNI"/>
    <s v="PROUNI100"/>
    <s v="ENEM"/>
    <m/>
    <n v="1"/>
    <n v="0"/>
    <n v="132957.84"/>
    <n v="11079.82"/>
    <n v="132957.84"/>
    <n v="11079.82"/>
    <n v="12"/>
    <n v="1"/>
  </r>
  <r>
    <s v="MGA_PS20222-PROUNI"/>
    <x v="4"/>
    <s v="UNIVERSIDADE CESUMAR - UNICESUMAR"/>
    <x v="70"/>
    <s v="GRADUAÇÃO EM NUTRIÇÃO"/>
    <x v="0"/>
    <x v="0"/>
    <s v="NUT_M_2022_B"/>
    <s v="Presencial"/>
    <s v="PROUNI"/>
    <s v="PROUNI100"/>
    <s v="ENEM"/>
    <m/>
    <n v="1"/>
    <n v="0"/>
    <n v="8462.57"/>
    <n v="1410.43"/>
    <n v="8462.57"/>
    <n v="1410.43"/>
    <n v="6"/>
    <n v="0"/>
  </r>
  <r>
    <s v="MGA_PS20222-PROUNI"/>
    <x v="4"/>
    <s v="UNIVERSIDADE CESUMAR - UNICESUMAR"/>
    <x v="70"/>
    <s v="GRADUAÇÃO EM NUTRIÇÃO"/>
    <x v="1"/>
    <x v="1"/>
    <s v="NUT_N_2022_B"/>
    <s v="Presencial"/>
    <s v="PROUNI"/>
    <s v="PROUNI100"/>
    <s v="ENEM"/>
    <m/>
    <n v="1"/>
    <n v="0"/>
    <n v="8084.19"/>
    <n v="1347.37"/>
    <n v="8084.19"/>
    <n v="1347.37"/>
    <n v="6"/>
    <n v="0"/>
  </r>
  <r>
    <s v="MGA_PS20222-PROUNI"/>
    <x v="4"/>
    <s v="UNIVERSIDADE CESUMAR - UNICESUMAR"/>
    <x v="71"/>
    <s v="GRADUAÇÃO EM ODONTOLOGIA"/>
    <x v="2"/>
    <x v="2"/>
    <s v="ODO_I_2022_B"/>
    <s v="Presencial"/>
    <s v="PROUNI"/>
    <s v="PROUNI100"/>
    <s v="ENEM"/>
    <m/>
    <n v="1"/>
    <n v="0"/>
    <n v="19501.02"/>
    <n v="3250.17"/>
    <n v="19501.02"/>
    <n v="3250.17"/>
    <n v="6"/>
    <n v="0"/>
  </r>
  <r>
    <s v="MGA_PS20222-PROUNI"/>
    <x v="4"/>
    <s v="UNIVERSIDADE CESUMAR - UNICESUMAR"/>
    <x v="72"/>
    <s v="GRADUAÇÃO EM PSICOLOGIA"/>
    <x v="0"/>
    <x v="0"/>
    <s v="PSI_M_2022_B"/>
    <s v="Presencial"/>
    <s v="PROUNI"/>
    <s v="PROUNI100"/>
    <s v="ENEM"/>
    <m/>
    <n v="1"/>
    <n v="0"/>
    <n v="10499.99"/>
    <n v="1750"/>
    <n v="10499.99"/>
    <n v="1750"/>
    <n v="6"/>
    <n v="0"/>
  </r>
  <r>
    <s v="MGA_PS20222-PROUNI"/>
    <x v="4"/>
    <s v="UNIVERSIDADE CESUMAR - UNICESUMAR"/>
    <x v="72"/>
    <s v="GRADUAÇÃO EM PSICOLOGIA"/>
    <x v="1"/>
    <x v="1"/>
    <s v="PSI_N_2022_B"/>
    <s v="Presencial"/>
    <s v="PROUNI"/>
    <s v="PROUNI100"/>
    <s v="ENEM"/>
    <m/>
    <n v="1"/>
    <n v="0"/>
    <n v="10499.99"/>
    <n v="1750"/>
    <n v="10499.99"/>
    <n v="1750"/>
    <n v="6"/>
    <n v="0"/>
  </r>
  <r>
    <s v="MGA_PS20222-PROUNI"/>
    <x v="4"/>
    <s v="UNIVERSIDADE CESUMAR - UNICESUMAR"/>
    <x v="73"/>
    <s v="GRADUAÇÃO EM COMUNICAÇÃO SOCIAL"/>
    <x v="1"/>
    <x v="1"/>
    <s v="PUB_N_2022_B"/>
    <s v="Presencial"/>
    <s v="PROUNI"/>
    <s v="PROUNI100"/>
    <s v="ENEM"/>
    <m/>
    <n v="1"/>
    <n v="0"/>
    <n v="9692.2999999999993"/>
    <n v="1615.38"/>
    <n v="9692.2999999999993"/>
    <n v="1615.38"/>
    <n v="6"/>
    <n v="0"/>
  </r>
  <r>
    <s v="MGA_PS20222-PROUNI"/>
    <x v="4"/>
    <s v="UNIVERSIDADE CESUMAR - UNICESUMAR"/>
    <x v="74"/>
    <s v="GRADUAÇÃO EM MEDICINA VETERINÁRIA"/>
    <x v="0"/>
    <x v="0"/>
    <s v="VET_M_2022_B"/>
    <s v="Presencial"/>
    <s v="PROUNI"/>
    <s v="PROUNI100"/>
    <s v="ENEM"/>
    <m/>
    <n v="1"/>
    <n v="0"/>
    <n v="17063.39"/>
    <n v="2843.9"/>
    <n v="17063.39"/>
    <n v="2843.9"/>
    <n v="6"/>
    <n v="0"/>
  </r>
  <r>
    <s v="MGA_PS20231-GERAL"/>
    <x v="4"/>
    <s v="UNIVERSIDADE CESUMAR - UNICESUMAR"/>
    <x v="48"/>
    <s v="GRADUAÇÃO EM ADMINISTRAÇÃO"/>
    <x v="0"/>
    <x v="0"/>
    <s v="ADM_M_2023"/>
    <s v="Presencial"/>
    <s v="Vestibular"/>
    <s v="GRUPO1"/>
    <s v="VESTIBULAR ONLINE"/>
    <m/>
    <n v="1"/>
    <n v="0"/>
    <n v="7679.4"/>
    <n v="1279.9000000000001"/>
    <n v="4607.6400000000003"/>
    <n v="921.53"/>
    <n v="6"/>
    <n v="0"/>
  </r>
  <r>
    <s v="MGA_PS20231-GERAL"/>
    <x v="4"/>
    <s v="UNIVERSIDADE CESUMAR - UNICESUMAR"/>
    <x v="48"/>
    <s v="GRADUAÇÃO EM ADMINISTRAÇÃO"/>
    <x v="1"/>
    <x v="1"/>
    <s v="ADM_N_2023"/>
    <s v="Presencial"/>
    <s v="Vestibular"/>
    <s v="GRUPO1"/>
    <s v="VESTIBULAR ONLINE"/>
    <m/>
    <n v="1"/>
    <n v="0"/>
    <n v="6719.4"/>
    <n v="1119.9000000000001"/>
    <n v="4031.64"/>
    <n v="806.33"/>
    <n v="6"/>
    <n v="0"/>
  </r>
  <r>
    <s v="MGA_PS20231-GERAL"/>
    <x v="4"/>
    <s v="UNIVERSIDADE CESUMAR - UNICESUMAR"/>
    <x v="49"/>
    <s v="GRADUAÇÃO EM AGRONOMIA"/>
    <x v="0"/>
    <x v="0"/>
    <s v="AGRON_M_2023"/>
    <s v="Presencial"/>
    <s v="Vestibular"/>
    <s v="GRUPO1"/>
    <s v="VESTIBULAR ONLINE"/>
    <m/>
    <n v="1"/>
    <n v="0"/>
    <n v="16379.4"/>
    <n v="2729.9"/>
    <n v="9827.64"/>
    <n v="1965.53"/>
    <n v="6"/>
    <n v="0"/>
  </r>
  <r>
    <s v="MGA_PS20231-GERAL"/>
    <x v="4"/>
    <s v="UNIVERSIDADE CESUMAR - UNICESUMAR"/>
    <x v="49"/>
    <s v="GRADUAÇÃO EM AGRONOMIA"/>
    <x v="1"/>
    <x v="1"/>
    <s v="AGRON_N_2023"/>
    <s v="Presencial"/>
    <s v="Vestibular"/>
    <s v="GRUPO1"/>
    <s v="VESTIBULAR ONLINE"/>
    <m/>
    <n v="1"/>
    <n v="0"/>
    <n v="14279.4"/>
    <n v="2379.9"/>
    <n v="8567.64"/>
    <n v="1713.53"/>
    <n v="6"/>
    <n v="0"/>
  </r>
  <r>
    <s v="MGA_PS20231-GERAL"/>
    <x v="4"/>
    <s v="UNIVERSIDADE CESUMAR - UNICESUMAR"/>
    <x v="50"/>
    <s v="GRADUAÇÃO EM ARQUITETURA E URBANISMO"/>
    <x v="0"/>
    <x v="0"/>
    <s v="ARQ_M_2023"/>
    <s v="Presencial"/>
    <s v="Vestibular"/>
    <s v="GRUPO1"/>
    <s v="VESTIBULAR ONLINE"/>
    <m/>
    <n v="1"/>
    <n v="0"/>
    <n v="16259.4"/>
    <n v="2709.9"/>
    <n v="9755.64"/>
    <n v="1951.13"/>
    <n v="6"/>
    <n v="0"/>
  </r>
  <r>
    <s v="MGA_PS20231-GERAL"/>
    <x v="4"/>
    <s v="UNIVERSIDADE CESUMAR - UNICESUMAR"/>
    <x v="50"/>
    <s v="GRADUAÇÃO EM ARQUITETURA E URBANISMO"/>
    <x v="1"/>
    <x v="1"/>
    <s v="ARQ_N_2023"/>
    <s v="Presencial"/>
    <s v="Vestibular"/>
    <s v="GRUPO1"/>
    <s v="VESTIBULAR ONLINE"/>
    <m/>
    <n v="1"/>
    <n v="0"/>
    <n v="14159.4"/>
    <n v="2359.9"/>
    <n v="8495.64"/>
    <n v="1699.13"/>
    <n v="6"/>
    <n v="0"/>
  </r>
  <r>
    <s v="MGA_PS20231-GERAL"/>
    <x v="4"/>
    <s v="UNIVERSIDADE CESUMAR - UNICESUMAR"/>
    <x v="51"/>
    <s v="GRADUAÇÃO EM BIOMEDICINA"/>
    <x v="0"/>
    <x v="0"/>
    <s v="BIO_M_2023"/>
    <s v="Presencial"/>
    <s v="Vestibular"/>
    <s v="GRUPO1"/>
    <s v="VESTIBULAR ONLINE"/>
    <m/>
    <n v="1"/>
    <n v="0"/>
    <n v="13199.4"/>
    <n v="2199.9"/>
    <n v="7919.64"/>
    <n v="1583.93"/>
    <n v="6"/>
    <n v="0"/>
  </r>
  <r>
    <s v="MGA_PS20231-GERAL"/>
    <x v="4"/>
    <s v="UNIVERSIDADE CESUMAR - UNICESUMAR"/>
    <x v="51"/>
    <s v="GRADUAÇÃO EM BIOMEDICINA"/>
    <x v="1"/>
    <x v="1"/>
    <s v="BIO_N_2023"/>
    <s v="Presencial"/>
    <s v="Vestibular"/>
    <s v="GRUPO1"/>
    <s v="VESTIBULAR ONLINE"/>
    <m/>
    <n v="1"/>
    <n v="0"/>
    <n v="11519.4"/>
    <n v="1919.9"/>
    <n v="6911.64"/>
    <n v="1382.33"/>
    <n v="6"/>
    <n v="0"/>
  </r>
  <r>
    <s v="MGA_PS20231-GERAL"/>
    <x v="4"/>
    <s v="UNIVERSIDADE CESUMAR - UNICESUMAR"/>
    <x v="75"/>
    <s v="GRADUAÇÃO EM CIÊNCIAS BIOLÓGICAS"/>
    <x v="1"/>
    <x v="1"/>
    <s v="CBIO_N_2023"/>
    <s v="Presencial"/>
    <s v="Vestibular"/>
    <s v="GRUPO1"/>
    <s v="VESTIBULAR ONLINE"/>
    <m/>
    <n v="1"/>
    <n v="0"/>
    <n v="11519.4"/>
    <n v="1919.9"/>
    <n v="6911.64"/>
    <n v="1382.93"/>
    <n v="6"/>
    <n v="0"/>
  </r>
  <r>
    <s v="MGA_PS20231-GERAL"/>
    <x v="4"/>
    <s v="UNIVERSIDADE CESUMAR - UNICESUMAR"/>
    <x v="52"/>
    <s v="GRADUAÇÃO EM CIÊNCIAS BIOLÓGICAS"/>
    <x v="1"/>
    <x v="1"/>
    <s v="CBIO-B_N_2023"/>
    <s v="Presencial"/>
    <s v="Vestibular"/>
    <s v="GRUPO1"/>
    <s v="VESTIBULAR ONLINE"/>
    <m/>
    <n v="1"/>
    <n v="0"/>
    <n v="0"/>
    <n v="1919.9"/>
    <n v="0"/>
    <n v="1382.93"/>
    <n v="6"/>
    <n v="0"/>
  </r>
  <r>
    <s v="MGA_PS20231-GERAL"/>
    <x v="4"/>
    <s v="UNIVERSIDADE CESUMAR - UNICESUMAR"/>
    <x v="53"/>
    <s v="GRADUAÇÃO EM CIÊNCIAS CONTÁBEIS"/>
    <x v="1"/>
    <x v="1"/>
    <s v="CCONT_N_2023"/>
    <s v="Presencial"/>
    <s v="Vestibular"/>
    <s v="GRUPO1"/>
    <s v="VESTIBULAR ONLINE"/>
    <m/>
    <n v="1"/>
    <n v="0"/>
    <n v="6359.4"/>
    <n v="1059.9000000000001"/>
    <n v="3815.64"/>
    <n v="763.13"/>
    <n v="6"/>
    <n v="0"/>
  </r>
  <r>
    <s v="MGA_PS20231-GERAL"/>
    <x v="4"/>
    <s v="UNIVERSIDADE CESUMAR - UNICESUMAR"/>
    <x v="54"/>
    <s v="GRADUAÇÃO EM ENGENHARIA CIVIL"/>
    <x v="0"/>
    <x v="0"/>
    <s v="CIV_M_2023"/>
    <s v="Presencial"/>
    <s v="Vestibular"/>
    <s v="GRUPO1"/>
    <s v="VESTIBULAR ONLINE"/>
    <m/>
    <n v="1"/>
    <n v="0"/>
    <n v="16379.4"/>
    <n v="2729.9"/>
    <n v="9827.64"/>
    <n v="1965.53"/>
    <n v="6"/>
    <n v="0"/>
  </r>
  <r>
    <s v="MGA_PS20231-GERAL"/>
    <x v="4"/>
    <s v="UNIVERSIDADE CESUMAR - UNICESUMAR"/>
    <x v="54"/>
    <s v="GRADUAÇÃO EM ENGENHARIA CIVIL"/>
    <x v="1"/>
    <x v="1"/>
    <s v="CIV_N_2023"/>
    <s v="Presencial"/>
    <s v="Vestibular"/>
    <s v="GRUPO1"/>
    <s v="VESTIBULAR ONLINE"/>
    <m/>
    <n v="1"/>
    <n v="0"/>
    <n v="14279.4"/>
    <n v="2379.9"/>
    <n v="8567.64"/>
    <n v="1713.53"/>
    <n v="6"/>
    <n v="0"/>
  </r>
  <r>
    <s v="MGA_PS20231-GERAL"/>
    <x v="4"/>
    <s v="UNIVERSIDADE CESUMAR - UNICESUMAR"/>
    <x v="55"/>
    <s v="GRADUAÇÃO EM COMUNICAÇÃO E MULTIMEIOS"/>
    <x v="1"/>
    <x v="1"/>
    <s v="COM_N_2023"/>
    <s v="Presencial"/>
    <s v="Vestibular"/>
    <s v="GRUPO1"/>
    <s v="VESTIBULAR ONLINE"/>
    <m/>
    <n v="1"/>
    <n v="0"/>
    <n v="7199.4"/>
    <n v="1199.9000000000001"/>
    <n v="4319.6400000000003"/>
    <n v="863.93"/>
    <n v="6"/>
    <n v="0"/>
  </r>
  <r>
    <s v="MGA_PS20231-GERAL"/>
    <x v="4"/>
    <s v="UNIVERSIDADE CESUMAR - UNICESUMAR"/>
    <x v="56"/>
    <s v="SUPERIOR DE TECNOLOGIA EM ANÁLISE E DESENVOLVIMENTO DE SISTEMAS"/>
    <x v="1"/>
    <x v="1"/>
    <s v="ADSIS_N_2023"/>
    <s v="Presencial"/>
    <s v="Vestibular"/>
    <s v="GRUPO1"/>
    <s v="VESTIBULAR ONLINE"/>
    <m/>
    <n v="1"/>
    <n v="0"/>
    <n v="7559.4"/>
    <n v="1259.9000000000001"/>
    <n v="4535.6400000000003"/>
    <n v="907.13"/>
    <n v="6"/>
    <n v="0"/>
  </r>
  <r>
    <s v="MGA_PS20231-GERAL"/>
    <x v="4"/>
    <s v="UNIVERSIDADE CESUMAR - UNICESUMAR"/>
    <x v="76"/>
    <s v="SUPERIOR DE TECNOLOGIA EM COMÉRCIO EXTERIOR"/>
    <x v="1"/>
    <x v="1"/>
    <s v="COMEX_N_2023"/>
    <s v="Presencial"/>
    <s v="Vestibular"/>
    <s v="GRUPO1"/>
    <s v="VESTIBULAR ONLINE"/>
    <m/>
    <n v="1"/>
    <n v="0"/>
    <n v="5999.4"/>
    <n v="999.9"/>
    <n v="3599.64"/>
    <n v="719.93"/>
    <n v="6"/>
    <n v="0"/>
  </r>
  <r>
    <s v="MGA_PS20231-GERAL"/>
    <x v="4"/>
    <s v="UNIVERSIDADE CESUMAR - UNICESUMAR"/>
    <x v="57"/>
    <s v="SUPERIOR DE TECNOLOGIA EM ESTÉTICA E COSMÉTICA"/>
    <x v="1"/>
    <x v="1"/>
    <s v="COSM_N_2023"/>
    <s v="Presencial"/>
    <s v="Vestibular"/>
    <s v="GRUPO1"/>
    <s v="VESTIBULAR ONLINE"/>
    <m/>
    <n v="1"/>
    <n v="0"/>
    <n v="7439.4"/>
    <n v="1239.9000000000001"/>
    <n v="4463.6400000000003"/>
    <n v="892.73"/>
    <n v="6"/>
    <n v="0"/>
  </r>
  <r>
    <s v="MGA_PS20231-GERAL"/>
    <x v="4"/>
    <s v="UNIVERSIDADE CESUMAR - UNICESUMAR"/>
    <x v="58"/>
    <s v="SUPERIOR DE TECNOLOGIA EM DESIGN DE MODA"/>
    <x v="0"/>
    <x v="0"/>
    <s v="DM_M_2023"/>
    <s v="Presencial"/>
    <s v="Vestibular"/>
    <s v="GRUPO1"/>
    <s v="VESTIBULAR ONLINE"/>
    <m/>
    <n v="1"/>
    <n v="0"/>
    <n v="5099.3999999999996"/>
    <n v="849.9"/>
    <n v="3059.64"/>
    <n v="611.92999999999995"/>
    <n v="6"/>
    <n v="0"/>
  </r>
  <r>
    <s v="MGA_PS20231-GERAL"/>
    <x v="4"/>
    <s v="UNIVERSIDADE CESUMAR - UNICESUMAR"/>
    <x v="58"/>
    <s v="SUPERIOR DE TECNOLOGIA EM DESIGN DE MODA"/>
    <x v="1"/>
    <x v="1"/>
    <s v="DM_N_2023"/>
    <s v="Presencial"/>
    <s v="Vestibular"/>
    <s v="GRUPO1"/>
    <s v="VESTIBULAR ONLINE"/>
    <m/>
    <n v="1"/>
    <n v="0"/>
    <n v="4439.3999999999996"/>
    <n v="739.9"/>
    <n v="2663.64"/>
    <n v="532.73"/>
    <n v="6"/>
    <n v="0"/>
  </r>
  <r>
    <s v="MGA_PS20231-GERAL"/>
    <x v="4"/>
    <s v="UNIVERSIDADE CESUMAR - UNICESUMAR"/>
    <x v="59"/>
    <s v="SUPERIOR DE TECNOLOGIA EM PROCESSOS GERENCIAIS"/>
    <x v="0"/>
    <x v="0"/>
    <s v="PGER_M_2023"/>
    <s v="Presencial"/>
    <s v="Vestibular"/>
    <s v="GRUPO1"/>
    <s v="VESTIBULAR ONLINE"/>
    <m/>
    <n v="1"/>
    <n v="0"/>
    <n v="6899.4"/>
    <n v="1149.9000000000001"/>
    <n v="4139.6400000000003"/>
    <n v="827.93"/>
    <n v="6"/>
    <n v="0"/>
  </r>
  <r>
    <s v="MGA_PS20231-GERAL"/>
    <x v="4"/>
    <s v="UNIVERSIDADE CESUMAR - UNICESUMAR"/>
    <x v="59"/>
    <s v="SUPERIOR DE TECNOLOGIA EM PROCESSOS GERENCIAIS"/>
    <x v="1"/>
    <x v="1"/>
    <s v="PGER_N_2023"/>
    <s v="Presencial"/>
    <s v="Vestibular"/>
    <s v="GRUPO1"/>
    <s v="VESTIBULAR ONLINE"/>
    <m/>
    <n v="1"/>
    <n v="0"/>
    <n v="5999.4"/>
    <n v="999.9"/>
    <n v="3599.64"/>
    <n v="719.93"/>
    <n v="6"/>
    <n v="0"/>
  </r>
  <r>
    <s v="MGA_PS20231-GERAL"/>
    <x v="4"/>
    <s v="UNIVERSIDADE CESUMAR - UNICESUMAR"/>
    <x v="60"/>
    <s v="GRADUAÇÃO EM DIREITO"/>
    <x v="0"/>
    <x v="0"/>
    <s v="DIR_M_2023"/>
    <s v="Presencial"/>
    <s v="Vestibular"/>
    <s v="GRUPO1"/>
    <s v="VESTIBULAR ONLINE"/>
    <m/>
    <n v="1"/>
    <n v="0"/>
    <n v="15839.4"/>
    <n v="2639.9"/>
    <n v="9503.64"/>
    <n v="1900.73"/>
    <n v="6"/>
    <n v="0"/>
  </r>
  <r>
    <s v="MGA_PS20231-GERAL"/>
    <x v="4"/>
    <s v="UNIVERSIDADE CESUMAR - UNICESUMAR"/>
    <x v="60"/>
    <s v="GRADUAÇÃO EM DIREITO"/>
    <x v="1"/>
    <x v="1"/>
    <s v="DIR_N_2023"/>
    <s v="Presencial"/>
    <s v="Vestibular"/>
    <s v="GRUPO1"/>
    <s v="VESTIBULAR ONLINE"/>
    <m/>
    <n v="1"/>
    <n v="0"/>
    <n v="13799.4"/>
    <n v="2299.9"/>
    <n v="8279.64"/>
    <n v="1655.93"/>
    <n v="6"/>
    <n v="0"/>
  </r>
  <r>
    <s v="MGA_PS20231-GERAL"/>
    <x v="4"/>
    <s v="UNIVERSIDADE CESUMAR - UNICESUMAR"/>
    <x v="61"/>
    <s v="GRADUAÇÃO EM EDUCAÇÃO FÍSICA"/>
    <x v="0"/>
    <x v="0"/>
    <s v="EDUC_M_2022"/>
    <s v="Presencial"/>
    <s v="Vestibular"/>
    <s v="GRUPO1"/>
    <s v="VESTIBULAR ONLINE"/>
    <m/>
    <n v="1"/>
    <n v="0"/>
    <n v="0"/>
    <n v="1259.9000000000001"/>
    <n v="0"/>
    <n v="907.13"/>
    <n v="6"/>
    <n v="0"/>
  </r>
  <r>
    <s v="MGA_PS20231-GERAL"/>
    <x v="4"/>
    <s v="UNIVERSIDADE CESUMAR - UNICESUMAR"/>
    <x v="61"/>
    <s v="GRADUAÇÃO EM EDUCAÇÃO FÍSICA"/>
    <x v="1"/>
    <x v="1"/>
    <s v="EDUC_N_2022"/>
    <s v="Presencial"/>
    <s v="Vestibular"/>
    <s v="GRUPO1"/>
    <s v="VESTIBULAR ONLINE"/>
    <m/>
    <n v="1"/>
    <n v="0"/>
    <n v="0"/>
    <n v="1099.9000000000001"/>
    <n v="0"/>
    <n v="791.93"/>
    <n v="6"/>
    <n v="0"/>
  </r>
  <r>
    <s v="MGA_PS20231-GERAL"/>
    <x v="4"/>
    <s v="UNIVERSIDADE CESUMAR - UNICESUMAR"/>
    <x v="77"/>
    <s v="GRADUAÇÃO EM ENGENHARIA ELÉTRICA"/>
    <x v="1"/>
    <x v="1"/>
    <s v="ELET_N_2023"/>
    <s v="Presencial"/>
    <s v="Vestibular"/>
    <s v="GRUPO1"/>
    <s v="VESTIBULAR ONLINE"/>
    <m/>
    <n v="1"/>
    <n v="0"/>
    <n v="14639.4"/>
    <n v="2439.9"/>
    <n v="8783.64"/>
    <n v="1756.73"/>
    <n v="6"/>
    <n v="0"/>
  </r>
  <r>
    <s v="MGA_PS20231-GERAL"/>
    <x v="4"/>
    <s v="UNIVERSIDADE CESUMAR - UNICESUMAR"/>
    <x v="62"/>
    <s v="GRADUAÇÃO EM ENGENHARIA MECÂNICA"/>
    <x v="0"/>
    <x v="0"/>
    <s v="EMEC_M_2023"/>
    <s v="Presencial"/>
    <s v="Vestibular"/>
    <s v="GRUPO1"/>
    <s v="VESTIBULAR ONLINE"/>
    <m/>
    <n v="1"/>
    <n v="0"/>
    <n v="16799.400000000001"/>
    <n v="2799.9"/>
    <n v="10079.64"/>
    <n v="2015.93"/>
    <n v="6"/>
    <n v="0"/>
  </r>
  <r>
    <s v="MGA_PS20231-GERAL"/>
    <x v="4"/>
    <s v="UNIVERSIDADE CESUMAR - UNICESUMAR"/>
    <x v="62"/>
    <s v="GRADUAÇÃO EM ENGENHARIA MECÂNICA"/>
    <x v="1"/>
    <x v="1"/>
    <s v="EMEC_N_2023"/>
    <s v="Presencial"/>
    <s v="Vestibular"/>
    <s v="GRUPO1"/>
    <s v="VESTIBULAR ONLINE"/>
    <m/>
    <n v="1"/>
    <n v="0"/>
    <n v="14639.4"/>
    <n v="2439.9"/>
    <n v="8783.64"/>
    <n v="1756.73"/>
    <n v="6"/>
    <n v="0"/>
  </r>
  <r>
    <s v="MGA_PS20231-GERAL"/>
    <x v="4"/>
    <s v="UNIVERSIDADE CESUMAR - UNICESUMAR"/>
    <x v="63"/>
    <s v="GRADUAÇÃO EM ENFERMAGEM"/>
    <x v="0"/>
    <x v="0"/>
    <s v="ENF_M_2023"/>
    <s v="Presencial"/>
    <s v="Vestibular"/>
    <s v="GRUPO1"/>
    <s v="VESTIBULAR ONLINE"/>
    <m/>
    <n v="1"/>
    <n v="0"/>
    <n v="12419.4"/>
    <n v="2069.9"/>
    <n v="7451.64"/>
    <n v="1490.33"/>
    <n v="6"/>
    <n v="0"/>
  </r>
  <r>
    <s v="MGA_PS20231-GERAL"/>
    <x v="4"/>
    <s v="UNIVERSIDADE CESUMAR - UNICESUMAR"/>
    <x v="63"/>
    <s v="GRADUAÇÃO EM ENFERMAGEM"/>
    <x v="1"/>
    <x v="1"/>
    <s v="ENF_N_2023"/>
    <s v="Presencial"/>
    <s v="Vestibular"/>
    <s v="GRUPO1"/>
    <s v="VESTIBULAR ONLINE"/>
    <m/>
    <n v="1"/>
    <n v="0"/>
    <n v="10799.4"/>
    <n v="1799.9"/>
    <n v="6479.64"/>
    <n v="1295.93"/>
    <n v="6"/>
    <n v="0"/>
  </r>
  <r>
    <s v="MGA_PS20231-GERAL"/>
    <x v="4"/>
    <s v="UNIVERSIDADE CESUMAR - UNICESUMAR"/>
    <x v="78"/>
    <s v="GRADUAÇÃO EM ENGENHARIA DE PRODUÇÃO"/>
    <x v="1"/>
    <x v="1"/>
    <s v="EPROD_N_2023"/>
    <s v="Presencial"/>
    <s v="Vestibular"/>
    <s v="GRUPO1"/>
    <s v="VESTIBULAR ONLINE"/>
    <m/>
    <n v="1"/>
    <n v="0"/>
    <n v="8399.4"/>
    <n v="1399.9"/>
    <n v="5039.6400000000003"/>
    <n v="1007.93"/>
    <n v="6"/>
    <n v="0"/>
  </r>
  <r>
    <s v="MGA_PS20231-GERAL"/>
    <x v="4"/>
    <s v="UNIVERSIDADE CESUMAR - UNICESUMAR"/>
    <x v="79"/>
    <s v="GRADUAÇÃO EM ENGENHARIA QUÍMICA"/>
    <x v="0"/>
    <x v="0"/>
    <s v="EQUI_M_2023"/>
    <s v="Presencial"/>
    <s v="Vestibular"/>
    <s v="GRUPO1"/>
    <s v="VESTIBULAR ONLINE"/>
    <m/>
    <n v="1"/>
    <n v="0"/>
    <n v="16799.400000000001"/>
    <n v="2799.9"/>
    <n v="10079.64"/>
    <n v="2015.93"/>
    <n v="6"/>
    <n v="0"/>
  </r>
  <r>
    <s v="MGA_PS20231-GERAL"/>
    <x v="4"/>
    <s v="UNIVERSIDADE CESUMAR - UNICESUMAR"/>
    <x v="79"/>
    <s v="GRADUAÇÃO EM ENGENHARIA QUÍMICA"/>
    <x v="1"/>
    <x v="1"/>
    <s v="EQUI_N_2023"/>
    <s v="Presencial"/>
    <s v="Vestibular"/>
    <s v="GRUPO1"/>
    <s v="VESTIBULAR ONLINE"/>
    <m/>
    <n v="1"/>
    <n v="0"/>
    <n v="14639.4"/>
    <n v="2439.9"/>
    <n v="8783.64"/>
    <n v="1756.73"/>
    <n v="6"/>
    <n v="0"/>
  </r>
  <r>
    <s v="MGA_PS20231-GERAL"/>
    <x v="4"/>
    <s v="UNIVERSIDADE CESUMAR - UNICESUMAR"/>
    <x v="64"/>
    <s v="GRADUAÇÃO EM ENGENHARIA DE SOFTWARE"/>
    <x v="1"/>
    <x v="1"/>
    <s v="ESOFT_N_2023"/>
    <s v="Presencial"/>
    <s v="Vestibular"/>
    <s v="GRUPO1"/>
    <s v="VESTIBULAR ONLINE"/>
    <m/>
    <n v="1"/>
    <n v="0"/>
    <n v="11159.4"/>
    <n v="1859.9"/>
    <n v="6695.64"/>
    <n v="1339.13"/>
    <n v="6"/>
    <n v="0"/>
  </r>
  <r>
    <s v="MGA_PS20231-GERAL"/>
    <x v="4"/>
    <s v="UNIVERSIDADE CESUMAR - UNICESUMAR"/>
    <x v="80"/>
    <s v="GRADUAÇÃO EM FARMÁCIA"/>
    <x v="1"/>
    <x v="1"/>
    <s v="FAR_N_2023"/>
    <s v="Presencial"/>
    <s v="Vestibular"/>
    <s v="GRUPO1"/>
    <s v="VESTIBULAR ONLINE"/>
    <m/>
    <n v="1"/>
    <n v="0"/>
    <n v="10079.4"/>
    <n v="1679.9"/>
    <n v="6047.64"/>
    <n v="1209.53"/>
    <n v="6"/>
    <n v="0"/>
  </r>
  <r>
    <s v="MGA_PS20231-GERAL"/>
    <x v="4"/>
    <s v="UNIVERSIDADE CESUMAR - UNICESUMAR"/>
    <x v="65"/>
    <s v="GRADUAÇÃO EM FISIOTERAPIA"/>
    <x v="0"/>
    <x v="0"/>
    <s v="FIS_M_2023"/>
    <s v="Presencial"/>
    <s v="Vestibular"/>
    <s v="GRUPO1"/>
    <s v="VESTIBULAR ONLINE"/>
    <m/>
    <n v="1"/>
    <n v="0"/>
    <n v="11579.4"/>
    <n v="1929.9"/>
    <n v="6947.64"/>
    <n v="1389.53"/>
    <n v="6"/>
    <n v="0"/>
  </r>
  <r>
    <s v="MGA_PS20231-GERAL"/>
    <x v="4"/>
    <s v="UNIVERSIDADE CESUMAR - UNICESUMAR"/>
    <x v="65"/>
    <s v="GRADUAÇÃO EM FISIOTERAPIA"/>
    <x v="1"/>
    <x v="1"/>
    <s v="FIS_N_2023"/>
    <s v="Presencial"/>
    <s v="Vestibular"/>
    <s v="GRUPO1"/>
    <s v="VESTIBULAR ONLINE"/>
    <m/>
    <n v="1"/>
    <n v="0"/>
    <n v="10079.4"/>
    <n v="1679.9"/>
    <n v="6047.64"/>
    <n v="1209.53"/>
    <n v="6"/>
    <n v="0"/>
  </r>
  <r>
    <s v="MGA_PS20231-GERAL"/>
    <x v="4"/>
    <s v="UNIVERSIDADE CESUMAR - UNICESUMAR"/>
    <x v="66"/>
    <s v="GRADUAÇÃO EM FONOAUDIOLOGIA"/>
    <x v="0"/>
    <x v="0"/>
    <s v="FON_M_2017"/>
    <s v="Presencial"/>
    <s v="Vestibular"/>
    <s v="GRUPO1"/>
    <s v="VESTIBULAR ONLINE"/>
    <m/>
    <n v="1"/>
    <n v="0"/>
    <n v="0"/>
    <n v="1599.9"/>
    <n v="0"/>
    <n v="1151.93"/>
    <n v="6"/>
    <n v="0"/>
  </r>
  <r>
    <s v="MGA_PS20231-GERAL"/>
    <x v="4"/>
    <s v="UNIVERSIDADE CESUMAR - UNICESUMAR"/>
    <x v="66"/>
    <s v="GRADUAÇÃO EM FONOAUDIOLOGIA"/>
    <x v="1"/>
    <x v="1"/>
    <s v="FON_N_2023"/>
    <s v="Presencial"/>
    <s v="Vestibular"/>
    <s v="GRUPO1"/>
    <s v="VESTIBULAR ONLINE"/>
    <m/>
    <n v="1"/>
    <n v="0"/>
    <n v="8399.4"/>
    <n v="1399.9"/>
    <n v="5039.6400000000003"/>
    <n v="1007.93"/>
    <n v="6"/>
    <n v="0"/>
  </r>
  <r>
    <s v="MGA_PS20231-GERAL"/>
    <x v="4"/>
    <s v="UNIVERSIDADE CESUMAR - UNICESUMAR"/>
    <x v="67"/>
    <s v="SUPERIOR DE TECNOLOGIA EM GASTRONOMIA"/>
    <x v="0"/>
    <x v="0"/>
    <s v="GAS_M_2023"/>
    <s v="Presencial"/>
    <s v="Vestibular"/>
    <s v="GRUPO1"/>
    <s v="VESTIBULAR ONLINE"/>
    <m/>
    <n v="1"/>
    <n v="0"/>
    <n v="9779.4"/>
    <n v="1629.9"/>
    <n v="5867.64"/>
    <n v="1173.53"/>
    <n v="6"/>
    <n v="0"/>
  </r>
  <r>
    <s v="MGA_PS20231-GERAL"/>
    <x v="4"/>
    <s v="UNIVERSIDADE CESUMAR - UNICESUMAR"/>
    <x v="67"/>
    <s v="SUPERIOR DE TECNOLOGIA EM GASTRONOMIA"/>
    <x v="1"/>
    <x v="1"/>
    <s v="GAS_N_2023"/>
    <s v="Presencial"/>
    <s v="Vestibular"/>
    <s v="GRUPO1"/>
    <s v="VESTIBULAR ONLINE"/>
    <m/>
    <n v="1"/>
    <n v="0"/>
    <n v="8519.4"/>
    <n v="1419.9"/>
    <n v="5111.6400000000003"/>
    <n v="1022.33"/>
    <n v="6"/>
    <n v="0"/>
  </r>
  <r>
    <s v="MGA_PS20231-GERAL"/>
    <x v="4"/>
    <s v="UNIVERSIDADE CESUMAR - UNICESUMAR"/>
    <x v="81"/>
    <s v="GRADUAÇÃO EM COMUNICAÇÃO SOCIAL"/>
    <x v="1"/>
    <x v="1"/>
    <s v="JOR_N_2023"/>
    <s v="Presencial"/>
    <s v="Vestibular"/>
    <s v="GRUPO1"/>
    <s v="VESTIBULAR ONLINE"/>
    <m/>
    <n v="1"/>
    <n v="0"/>
    <n v="0"/>
    <n v="1659.9"/>
    <n v="0"/>
    <n v="1195.1300000000001"/>
    <n v="6"/>
    <n v="0"/>
  </r>
  <r>
    <s v="MGA_PS20231-GERAL"/>
    <x v="4"/>
    <s v="UNIVERSIDADE CESUMAR - UNICESUMAR"/>
    <x v="68"/>
    <s v="GRADUAÇÃO EM ENGENHARIA DE CONTROLE E AUTOMAÇÃO - MECATRÔNICA"/>
    <x v="0"/>
    <x v="0"/>
    <s v="MEC_M_2023"/>
    <s v="Presencial"/>
    <s v="Vestibular"/>
    <s v="GRUPO1"/>
    <s v="VESTIBULAR ONLINE"/>
    <m/>
    <n v="1"/>
    <n v="0"/>
    <n v="17639.400000000001"/>
    <n v="2939.9"/>
    <n v="10583.64"/>
    <n v="2116.73"/>
    <n v="6"/>
    <n v="0"/>
  </r>
  <r>
    <s v="MGA_PS20231-GERAL"/>
    <x v="4"/>
    <s v="UNIVERSIDADE CESUMAR - UNICESUMAR"/>
    <x v="68"/>
    <s v="GRADUAÇÃO EM ENGENHARIA DE CONTROLE E AUTOMAÇÃO - MECATRÔNICA"/>
    <x v="1"/>
    <x v="1"/>
    <s v="MEC_N_2023"/>
    <s v="Presencial"/>
    <s v="Vestibular"/>
    <s v="GRUPO1"/>
    <s v="VESTIBULAR ONLINE"/>
    <m/>
    <n v="1"/>
    <n v="0"/>
    <n v="15359.4"/>
    <n v="2559.9"/>
    <n v="9215.64"/>
    <n v="1843.13"/>
    <n v="6"/>
    <n v="0"/>
  </r>
  <r>
    <s v="MGA_PS20231-GERAL"/>
    <x v="4"/>
    <s v="UNIVERSIDADE CESUMAR - UNICESUMAR"/>
    <x v="70"/>
    <s v="GRADUAÇÃO EM NUTRIÇÃO"/>
    <x v="0"/>
    <x v="0"/>
    <s v="NUT_M_2023"/>
    <s v="Presencial"/>
    <s v="Vestibular"/>
    <s v="GRUPO1"/>
    <s v="VESTIBULAR ONLINE"/>
    <m/>
    <n v="1"/>
    <n v="0"/>
    <n v="11039.4"/>
    <n v="1839.9"/>
    <n v="6623.64"/>
    <n v="1324.73"/>
    <n v="6"/>
    <n v="0"/>
  </r>
  <r>
    <s v="MGA_PS20231-GERAL"/>
    <x v="4"/>
    <s v="UNIVERSIDADE CESUMAR - UNICESUMAR"/>
    <x v="70"/>
    <s v="GRADUAÇÃO EM NUTRIÇÃO"/>
    <x v="1"/>
    <x v="1"/>
    <s v="NUT_N_2023"/>
    <s v="Presencial"/>
    <s v="Vestibular"/>
    <s v="GRUPO1"/>
    <s v="VESTIBULAR ONLINE"/>
    <m/>
    <n v="1"/>
    <n v="0"/>
    <n v="9599.4"/>
    <n v="1599.9"/>
    <n v="5759.64"/>
    <n v="1151.93"/>
    <n v="6"/>
    <n v="0"/>
  </r>
  <r>
    <s v="MGA_PS20231-GERAL"/>
    <x v="4"/>
    <s v="UNIVERSIDADE CESUMAR - UNICESUMAR"/>
    <x v="71"/>
    <s v="GRADUAÇÃO EM ODONTOLOGIA"/>
    <x v="2"/>
    <x v="2"/>
    <s v="ODO_I_2023"/>
    <s v="Presencial"/>
    <s v="Vestibular"/>
    <s v="GRUPO1"/>
    <s v="VESTIBULAR ONLINE"/>
    <m/>
    <n v="1"/>
    <n v="0"/>
    <n v="28199.4"/>
    <n v="4699.8999999999996"/>
    <n v="16919.64"/>
    <n v="3383.93"/>
    <n v="6"/>
    <n v="0"/>
  </r>
  <r>
    <s v="MGA_PS20231-GERAL"/>
    <x v="4"/>
    <s v="UNIVERSIDADE CESUMAR - UNICESUMAR"/>
    <x v="71"/>
    <s v="GRADUAÇÃO EM ODONTOLOGIA"/>
    <x v="1"/>
    <x v="1"/>
    <s v="ODO_N_2023"/>
    <s v="Presencial"/>
    <s v="Vestibular"/>
    <s v="GRUPO1"/>
    <s v="VESTIBULAR ONLINE"/>
    <m/>
    <n v="1"/>
    <n v="0"/>
    <n v="23999.4"/>
    <n v="3999.9"/>
    <n v="14399.64"/>
    <n v="2879.93"/>
    <n v="6"/>
    <n v="0"/>
  </r>
  <r>
    <s v="MGA_PS20231-GERAL"/>
    <x v="4"/>
    <s v="UNIVERSIDADE CESUMAR - UNICESUMAR"/>
    <x v="82"/>
    <s v="GRADUAÇÃO EM PEDAGOGIA"/>
    <x v="1"/>
    <x v="1"/>
    <s v="PEDAG_N_2023"/>
    <s v="Presencial"/>
    <s v="Vestibular"/>
    <s v="GRUPO1"/>
    <s v="VESTIBULAR ONLINE"/>
    <m/>
    <n v="1"/>
    <n v="0"/>
    <n v="4319.3999999999996"/>
    <n v="719.9"/>
    <n v="2591.64"/>
    <n v="518.33000000000004"/>
    <n v="6"/>
    <n v="0"/>
  </r>
  <r>
    <s v="MGA_PS20231-GERAL"/>
    <x v="4"/>
    <s v="UNIVERSIDADE CESUMAR - UNICESUMAR"/>
    <x v="72"/>
    <s v="GRADUAÇÃO EM PSICOLOGIA"/>
    <x v="0"/>
    <x v="0"/>
    <s v="PSI_M_2023"/>
    <s v="Presencial"/>
    <s v="Vestibular"/>
    <s v="GRUPO1"/>
    <s v="VESTIBULAR ONLINE"/>
    <m/>
    <n v="1"/>
    <n v="0"/>
    <n v="15179.4"/>
    <n v="2529.9"/>
    <n v="9107.64"/>
    <n v="1821.53"/>
    <n v="6"/>
    <n v="0"/>
  </r>
  <r>
    <s v="MGA_PS20231-GERAL"/>
    <x v="4"/>
    <s v="UNIVERSIDADE CESUMAR - UNICESUMAR"/>
    <x v="72"/>
    <s v="GRADUAÇÃO EM PSICOLOGIA"/>
    <x v="1"/>
    <x v="1"/>
    <s v="PSI_N_2023"/>
    <s v="Presencial"/>
    <s v="Vestibular"/>
    <s v="GRUPO1"/>
    <s v="VESTIBULAR ONLINE"/>
    <m/>
    <n v="1"/>
    <n v="0"/>
    <n v="13199.4"/>
    <n v="2199.9"/>
    <n v="7919.64"/>
    <n v="1583.93"/>
    <n v="6"/>
    <n v="0"/>
  </r>
  <r>
    <s v="MGA_PS20231-GERAL"/>
    <x v="4"/>
    <s v="UNIVERSIDADE CESUMAR - UNICESUMAR"/>
    <x v="73"/>
    <s v="GRADUAÇÃO EM COMUNICAÇÃO SOCIAL"/>
    <x v="1"/>
    <x v="1"/>
    <s v="PUB_N_2023"/>
    <s v="Presencial"/>
    <s v="Vestibular"/>
    <s v="GRUPO1"/>
    <s v="VESTIBULAR ONLINE"/>
    <m/>
    <n v="1"/>
    <n v="0"/>
    <n v="9959.4"/>
    <n v="1659.9"/>
    <n v="5975.64"/>
    <n v="995.94"/>
    <n v="6"/>
    <n v="0"/>
  </r>
  <r>
    <s v="MGA_PS20231-GERAL"/>
    <x v="4"/>
    <s v="UNIVERSIDADE CESUMAR - UNICESUMAR"/>
    <x v="74"/>
    <s v="GRADUAÇÃO EM MEDICINA VETERINÁRIA"/>
    <x v="0"/>
    <x v="0"/>
    <s v="VET_M_2023"/>
    <s v="Presencial"/>
    <s v="Vestibular"/>
    <s v="GRUPO1"/>
    <s v="VESTIBULAR ONLINE"/>
    <m/>
    <n v="1"/>
    <n v="0"/>
    <n v="25379.4"/>
    <n v="4229.8999999999996"/>
    <n v="15227.64"/>
    <n v="3045.53"/>
    <n v="6"/>
    <n v="0"/>
  </r>
  <r>
    <s v="MGA_PS20231-MEDICINA"/>
    <x v="4"/>
    <s v="UNIVERSIDADE CESUMAR - UNICESUMAR"/>
    <x v="69"/>
    <s v="GRADUAÇÃO EM MEDICINA"/>
    <x v="2"/>
    <x v="2"/>
    <s v="MED_I_2023"/>
    <s v="Presencial"/>
    <s v="Vestibular"/>
    <s v="AMPLA"/>
    <s v="VESTIBULAR MEDICINA"/>
    <m/>
    <n v="1"/>
    <n v="0"/>
    <n v="147598.79999999999"/>
    <n v="12299.9"/>
    <n v="147598.79999999999"/>
    <n v="12299.9"/>
    <n v="12"/>
    <n v="1"/>
  </r>
  <r>
    <s v="PGO_PS20222-FIES"/>
    <x v="5"/>
    <s v="FACULDADE CESUMAR DE PONTA GROSSA"/>
    <x v="83"/>
    <s v="GRADUAÇÃO EM ADMINISTRAÇÃO"/>
    <x v="1"/>
    <x v="1"/>
    <s v="PGO_ADM_N_2021_B"/>
    <s v="Presencial"/>
    <s v="FIES"/>
    <s v="FIES"/>
    <s v="ENEM"/>
    <m/>
    <n v="1"/>
    <n v="0"/>
    <n v="5521.58"/>
    <n v="920.26"/>
    <n v="5521.58"/>
    <n v="920.26"/>
    <n v="6"/>
    <n v="0"/>
  </r>
  <r>
    <s v="PGO_PS20222-FIES"/>
    <x v="5"/>
    <s v="FACULDADE CESUMAR DE PONTA GROSSA"/>
    <x v="84"/>
    <s v="GRADUAÇÃO EM AGRONOMIA"/>
    <x v="1"/>
    <x v="1"/>
    <s v="PGO_AGRON_N_2022_B"/>
    <s v="Presencial"/>
    <s v="FIES"/>
    <s v="FIES"/>
    <s v="ENEM"/>
    <m/>
    <n v="1"/>
    <n v="0"/>
    <n v="10897.63"/>
    <n v="1816.27"/>
    <n v="10897.63"/>
    <n v="1816.27"/>
    <n v="6"/>
    <n v="0"/>
  </r>
  <r>
    <s v="PGO_PS20222-FIES"/>
    <x v="5"/>
    <s v="FACULDADE CESUMAR DE PONTA GROSSA"/>
    <x v="85"/>
    <s v="GRADUAÇÃO EM ARQUITETURA E URBANISMO"/>
    <x v="1"/>
    <x v="1"/>
    <s v="PGO_ARQ_N_2022_B"/>
    <s v="Presencial"/>
    <s v="FIES"/>
    <s v="FIES"/>
    <s v="ENEM"/>
    <m/>
    <n v="1"/>
    <n v="0"/>
    <n v="10315.51"/>
    <n v="1719.25"/>
    <n v="10315.51"/>
    <n v="1719.25"/>
    <n v="6"/>
    <n v="0"/>
  </r>
  <r>
    <s v="PGO_PS20222-FIES"/>
    <x v="5"/>
    <s v="FACULDADE CESUMAR DE PONTA GROSSA"/>
    <x v="86"/>
    <s v="GRADUAÇÃO EM BIOMEDICINA"/>
    <x v="1"/>
    <x v="1"/>
    <s v="PGO_BIO_N_2022_B"/>
    <s v="Presencial"/>
    <s v="FIES"/>
    <s v="FIES"/>
    <s v="ENEM"/>
    <m/>
    <n v="1"/>
    <n v="0"/>
    <n v="9450.89"/>
    <n v="1575.15"/>
    <n v="9450.89"/>
    <n v="1575.15"/>
    <n v="6"/>
    <n v="0"/>
  </r>
  <r>
    <s v="PGO_PS20222-FIES"/>
    <x v="5"/>
    <s v="FACULDADE CESUMAR DE PONTA GROSSA"/>
    <x v="87"/>
    <s v="GRADUAÇÃO EM CIÊNCIAS CONTÁBEIS"/>
    <x v="1"/>
    <x v="1"/>
    <s v="PGO_CCONT_N_2021_B"/>
    <s v="Presencial"/>
    <s v="FIES"/>
    <s v="FIES"/>
    <s v="ENEM"/>
    <m/>
    <n v="1"/>
    <n v="0"/>
    <n v="5521.58"/>
    <n v="920.26"/>
    <n v="5521.58"/>
    <n v="920.26"/>
    <n v="6"/>
    <n v="0"/>
  </r>
  <r>
    <s v="PGO_PS20222-FIES"/>
    <x v="5"/>
    <s v="FACULDADE CESUMAR DE PONTA GROSSA"/>
    <x v="88"/>
    <s v="GRADUAÇÃO EM ENGENHARIA CIVIL"/>
    <x v="1"/>
    <x v="1"/>
    <s v="PGO_CIV_N_2021_B"/>
    <s v="Presencial"/>
    <s v="FIES"/>
    <s v="FIES"/>
    <s v="ENEM"/>
    <m/>
    <n v="1"/>
    <n v="0"/>
    <n v="10315.51"/>
    <n v="1719.25"/>
    <n v="10315.51"/>
    <n v="1719.25"/>
    <n v="6"/>
    <n v="0"/>
  </r>
  <r>
    <s v="PGO_PS20222-FIES"/>
    <x v="5"/>
    <s v="FACULDADE CESUMAR DE PONTA GROSSA"/>
    <x v="89"/>
    <s v="SUPERIOR DE TECNOLOGIA EM ESTÉTICA E COSMÉTICA"/>
    <x v="1"/>
    <x v="1"/>
    <s v="PGO_COSM_N_2022_B"/>
    <s v="Presencial"/>
    <s v="FIES"/>
    <s v="FIES"/>
    <s v="ENEM"/>
    <m/>
    <n v="1"/>
    <n v="0"/>
    <n v="6531.73"/>
    <n v="1088.6199999999999"/>
    <n v="6531.73"/>
    <n v="1088.6199999999999"/>
    <n v="6"/>
    <n v="0"/>
  </r>
  <r>
    <s v="PGO_PS20222-FIES"/>
    <x v="5"/>
    <s v="FACULDADE CESUMAR DE PONTA GROSSA"/>
    <x v="90"/>
    <s v="SUPERIOR DE TECNOLOGIA EM PROCESSOS GERENCIAIS"/>
    <x v="1"/>
    <x v="1"/>
    <s v="PGO_PGER_N_2021_B"/>
    <s v="Presencial"/>
    <s v="FIES"/>
    <s v="FIES"/>
    <s v="ENEM"/>
    <m/>
    <n v="1"/>
    <n v="0"/>
    <n v="4014.92"/>
    <n v="669.15"/>
    <n v="4014.92"/>
    <n v="669.15"/>
    <n v="6"/>
    <n v="0"/>
  </r>
  <r>
    <s v="PGO_PS20222-FIES"/>
    <x v="5"/>
    <s v="FACULDADE CESUMAR DE PONTA GROSSA"/>
    <x v="91"/>
    <s v="GRADUAÇÃO EM DIREITO"/>
    <x v="1"/>
    <x v="1"/>
    <s v="PGO_DIR_N_2018_V2_B"/>
    <s v="Presencial"/>
    <s v="FIES"/>
    <s v="FIES"/>
    <s v="ENEM"/>
    <m/>
    <n v="1"/>
    <n v="0"/>
    <n v="8320.89"/>
    <n v="1386.82"/>
    <n v="8320.89"/>
    <n v="1386.82"/>
    <n v="6"/>
    <n v="0"/>
  </r>
  <r>
    <s v="PGO_PS20222-FIES"/>
    <x v="5"/>
    <s v="FACULDADE CESUMAR DE PONTA GROSSA"/>
    <x v="92"/>
    <s v="GRADUAÇÃO EM ENGENHARIA MECÂNICA"/>
    <x v="1"/>
    <x v="1"/>
    <s v="PGO_EMEC_N_2021_B"/>
    <s v="Presencial"/>
    <s v="FIES"/>
    <s v="FIES"/>
    <s v="ENEM"/>
    <m/>
    <n v="1"/>
    <n v="0"/>
    <n v="10315.51"/>
    <n v="1719.25"/>
    <n v="10315.51"/>
    <n v="1719.25"/>
    <n v="6"/>
    <n v="0"/>
  </r>
  <r>
    <s v="PGO_PS20222-FIES"/>
    <x v="5"/>
    <s v="FACULDADE CESUMAR DE PONTA GROSSA"/>
    <x v="93"/>
    <s v="GRADUAÇÃO EM ENFERMAGEM"/>
    <x v="1"/>
    <x v="1"/>
    <s v="PGO_ENF_N_2021_B"/>
    <s v="Presencial"/>
    <s v="FIES"/>
    <s v="FIES"/>
    <s v="ENEM"/>
    <m/>
    <n v="1"/>
    <n v="0"/>
    <n v="9468.01"/>
    <n v="1578"/>
    <n v="9468.01"/>
    <n v="1578"/>
    <n v="6"/>
    <n v="0"/>
  </r>
  <r>
    <s v="PGO_PS20222-FIES"/>
    <x v="5"/>
    <s v="FACULDADE CESUMAR DE PONTA GROSSA"/>
    <x v="94"/>
    <s v="GRADUAÇÃO EM ENGENHARIA DE PRODUÇÃO"/>
    <x v="1"/>
    <x v="1"/>
    <s v="PGO_EPROD_N_2021_B"/>
    <s v="Presencial"/>
    <s v="FIES"/>
    <s v="FIES"/>
    <s v="ENEM"/>
    <m/>
    <n v="1"/>
    <n v="0"/>
    <n v="8440.74"/>
    <n v="1406.79"/>
    <n v="8440.74"/>
    <n v="1406.79"/>
    <n v="6"/>
    <n v="0"/>
  </r>
  <r>
    <s v="PGO_PS20222-FIES"/>
    <x v="5"/>
    <s v="FACULDADE CESUMAR DE PONTA GROSSA"/>
    <x v="95"/>
    <s v="GRADUAÇÃO EM ENGENHARIA DE SOFTWARE"/>
    <x v="1"/>
    <x v="1"/>
    <s v="PGO_ESOFT_N_2022_B"/>
    <s v="Presencial"/>
    <s v="FIES"/>
    <s v="FIES"/>
    <s v="ENEM"/>
    <m/>
    <n v="1"/>
    <n v="0"/>
    <n v="9382.41"/>
    <n v="1563.74"/>
    <n v="9382.41"/>
    <n v="1563.74"/>
    <n v="6"/>
    <n v="0"/>
  </r>
  <r>
    <s v="PGO_PS20222-FIES"/>
    <x v="5"/>
    <s v="FACULDADE CESUMAR DE PONTA GROSSA"/>
    <x v="96"/>
    <s v="GRADUAÇÃO EM FARMÁCIA"/>
    <x v="1"/>
    <x v="1"/>
    <s v="PGO_FAR_N_2022_B"/>
    <s v="Presencial"/>
    <s v="FIES"/>
    <s v="FIES"/>
    <s v="ENEM"/>
    <m/>
    <n v="1"/>
    <n v="0"/>
    <n v="8757.48"/>
    <n v="1459.58"/>
    <n v="8757.48"/>
    <n v="1459.58"/>
    <n v="6"/>
    <n v="0"/>
  </r>
  <r>
    <s v="PGO_PS20222-FIES"/>
    <x v="5"/>
    <s v="FACULDADE CESUMAR DE PONTA GROSSA"/>
    <x v="97"/>
    <s v="GRADUAÇÃO EM FISIOTERAPIA"/>
    <x v="1"/>
    <x v="1"/>
    <s v="PGO_FIS_N_2022_B"/>
    <s v="Presencial"/>
    <s v="FIES"/>
    <s v="FIES"/>
    <s v="ENEM"/>
    <m/>
    <n v="1"/>
    <n v="0"/>
    <n v="10538.09"/>
    <n v="1756.35"/>
    <n v="10538.09"/>
    <n v="1756.35"/>
    <n v="6"/>
    <n v="0"/>
  </r>
  <r>
    <s v="PGO_PS20222-FIES"/>
    <x v="5"/>
    <s v="FACULDADE CESUMAR DE PONTA GROSSA"/>
    <x v="98"/>
    <s v="SUPERIOR DE TECNOLOGIA EM GASTRONOMIA"/>
    <x v="1"/>
    <x v="1"/>
    <s v="PGO_GAS_N_2022_B"/>
    <s v="Presencial"/>
    <s v="FIES"/>
    <s v="FIES"/>
    <s v="ENEM"/>
    <m/>
    <n v="1"/>
    <n v="0"/>
    <n v="7961.32"/>
    <n v="1326.89"/>
    <n v="7961.32"/>
    <n v="1326.89"/>
    <n v="6"/>
    <n v="0"/>
  </r>
  <r>
    <s v="PGO_PS20222-FIES"/>
    <x v="5"/>
    <s v="FACULDADE CESUMAR DE PONTA GROSSA"/>
    <x v="99"/>
    <s v="GRADUAÇÃO EM NUTRIÇÃO"/>
    <x v="1"/>
    <x v="1"/>
    <s v="PGO_NUT_N_2022_B"/>
    <s v="Presencial"/>
    <s v="FIES"/>
    <s v="FIES"/>
    <s v="ENEM"/>
    <m/>
    <n v="1"/>
    <n v="0"/>
    <n v="8791.7199999999993"/>
    <n v="1465.29"/>
    <n v="8791.7199999999993"/>
    <n v="1465.29"/>
    <n v="6"/>
    <n v="0"/>
  </r>
  <r>
    <s v="PGO_PS20222-FIES"/>
    <x v="5"/>
    <s v="FACULDADE CESUMAR DE PONTA GROSSA"/>
    <x v="100"/>
    <s v="GRADUAÇÃO EM ODONTOLOGIA"/>
    <x v="0"/>
    <x v="0"/>
    <s v="PGO_ODO_M_2022_B"/>
    <s v="Presencial"/>
    <s v="FIES"/>
    <s v="FIES"/>
    <s v="ENEM"/>
    <m/>
    <n v="1"/>
    <n v="0"/>
    <n v="19894.810000000001"/>
    <n v="3315.8"/>
    <n v="19894.810000000001"/>
    <n v="3315.8"/>
    <n v="6"/>
    <n v="0"/>
  </r>
  <r>
    <s v="PGO_PS20222-FIES"/>
    <x v="5"/>
    <s v="FACULDADE CESUMAR DE PONTA GROSSA"/>
    <x v="101"/>
    <s v="GRADUAÇÃO EM PSICOLOGIA"/>
    <x v="0"/>
    <x v="0"/>
    <s v="PGO_PSI_M_2022_B"/>
    <s v="Presencial"/>
    <s v="FIES"/>
    <s v="FIES"/>
    <s v="ENEM"/>
    <m/>
    <n v="1"/>
    <n v="0"/>
    <n v="8455.58"/>
    <n v="1409.26"/>
    <n v="8455.58"/>
    <n v="1409.26"/>
    <n v="6"/>
    <n v="0"/>
  </r>
  <r>
    <s v="PGO_PS20222-FIES"/>
    <x v="5"/>
    <s v="FACULDADE CESUMAR DE PONTA GROSSA"/>
    <x v="101"/>
    <s v="GRADUAÇÃO EM PSICOLOGIA"/>
    <x v="1"/>
    <x v="1"/>
    <s v="PGO_PSI_N_2022_B"/>
    <s v="Presencial"/>
    <s v="FIES"/>
    <s v="FIES"/>
    <s v="ENEM"/>
    <m/>
    <n v="1"/>
    <n v="0"/>
    <n v="8455.58"/>
    <n v="1409.26"/>
    <n v="8455.58"/>
    <n v="1409.26"/>
    <n v="6"/>
    <n v="0"/>
  </r>
  <r>
    <s v="PGO_PS20222-FIES"/>
    <x v="5"/>
    <s v="FACULDADE CESUMAR DE PONTA GROSSA"/>
    <x v="102"/>
    <s v="GRADUAÇÃO EM COMUNICAÇÃO SOCIAL"/>
    <x v="1"/>
    <x v="1"/>
    <s v="PGO_PUB_N_2022_B"/>
    <s v="Presencial"/>
    <s v="FIES"/>
    <s v="FIES"/>
    <s v="ENEM"/>
    <m/>
    <n v="1"/>
    <n v="0"/>
    <n v="7216.56"/>
    <n v="1202.76"/>
    <n v="7216.56"/>
    <n v="1202.76"/>
    <n v="6"/>
    <n v="0"/>
  </r>
  <r>
    <s v="PGO_PS20222-FIES"/>
    <x v="5"/>
    <s v="FACULDADE CESUMAR DE PONTA GROSSA"/>
    <x v="103"/>
    <s v="GRADUAÇÃO EM MEDICINA VETERINÁRIA"/>
    <x v="0"/>
    <x v="0"/>
    <s v="PGO_VET_M_2022_B"/>
    <s v="Presencial"/>
    <s v="FIES"/>
    <s v="FIES"/>
    <s v="ENEM"/>
    <m/>
    <n v="1"/>
    <n v="0"/>
    <n v="18328.22"/>
    <n v="3054.7"/>
    <n v="18328.22"/>
    <n v="3054.7"/>
    <n v="6"/>
    <n v="0"/>
  </r>
  <r>
    <s v="PGO_PS20222-PROUNI"/>
    <x v="5"/>
    <s v="FACULDADE CESUMAR DE PONTA GROSSA"/>
    <x v="83"/>
    <s v="GRADUAÇÃO EM ADMINISTRAÇÃO"/>
    <x v="1"/>
    <x v="1"/>
    <s v="PGO_ADM_N_2021_B"/>
    <s v="Presencial"/>
    <s v="PROUNI"/>
    <s v="PROUNI100"/>
    <s v="ENEM"/>
    <m/>
    <n v="1"/>
    <n v="0"/>
    <n v="5521.58"/>
    <n v="920.26"/>
    <n v="5521.58"/>
    <n v="920.26"/>
    <n v="6"/>
    <n v="0"/>
  </r>
  <r>
    <s v="PGO_PS20222-PROUNI"/>
    <x v="5"/>
    <s v="FACULDADE CESUMAR DE PONTA GROSSA"/>
    <x v="84"/>
    <s v="GRADUAÇÃO EM AGRONOMIA"/>
    <x v="1"/>
    <x v="1"/>
    <s v="PGO_AGRON_N_2022_B"/>
    <s v="Presencial"/>
    <s v="PROUNI"/>
    <s v="PROUNI100"/>
    <s v="ENEM"/>
    <m/>
    <n v="1"/>
    <n v="0"/>
    <n v="10897.63"/>
    <n v="1816.27"/>
    <n v="10897.63"/>
    <n v="1816.27"/>
    <n v="6"/>
    <n v="0"/>
  </r>
  <r>
    <s v="PGO_PS20222-PROUNI"/>
    <x v="5"/>
    <s v="FACULDADE CESUMAR DE PONTA GROSSA"/>
    <x v="85"/>
    <s v="GRADUAÇÃO EM ARQUITETURA E URBANISMO"/>
    <x v="1"/>
    <x v="1"/>
    <s v="PGO_ARQ_N_2022_B"/>
    <s v="Presencial"/>
    <s v="PROUNI"/>
    <s v="PROUNI100"/>
    <s v="ENEM"/>
    <m/>
    <n v="1"/>
    <n v="0"/>
    <n v="10315.51"/>
    <n v="1719.25"/>
    <n v="10315.51"/>
    <n v="1719.25"/>
    <n v="6"/>
    <n v="0"/>
  </r>
  <r>
    <s v="PGO_PS20222-PROUNI"/>
    <x v="5"/>
    <s v="FACULDADE CESUMAR DE PONTA GROSSA"/>
    <x v="86"/>
    <s v="GRADUAÇÃO EM BIOMEDICINA"/>
    <x v="1"/>
    <x v="1"/>
    <s v="PGO_BIO_N_2022_B"/>
    <s v="Presencial"/>
    <s v="PROUNI"/>
    <s v="PROUNI100"/>
    <s v="ENEM"/>
    <m/>
    <n v="1"/>
    <n v="0"/>
    <n v="9450.89"/>
    <n v="1575.15"/>
    <n v="9450.89"/>
    <n v="1575.15"/>
    <n v="6"/>
    <n v="0"/>
  </r>
  <r>
    <s v="PGO_PS20222-PROUNI"/>
    <x v="5"/>
    <s v="FACULDADE CESUMAR DE PONTA GROSSA"/>
    <x v="87"/>
    <s v="GRADUAÇÃO EM CIÊNCIAS CONTÁBEIS"/>
    <x v="1"/>
    <x v="1"/>
    <s v="PGO_CCONT_N_2021_B"/>
    <s v="Presencial"/>
    <s v="PROUNI"/>
    <s v="PROUNI100"/>
    <s v="ENEM"/>
    <m/>
    <n v="1"/>
    <n v="0"/>
    <n v="5521.58"/>
    <n v="920.26"/>
    <n v="5521.58"/>
    <n v="920.26"/>
    <n v="6"/>
    <n v="0"/>
  </r>
  <r>
    <s v="PGO_PS20222-PROUNI"/>
    <x v="5"/>
    <s v="FACULDADE CESUMAR DE PONTA GROSSA"/>
    <x v="88"/>
    <s v="GRADUAÇÃO EM ENGENHARIA CIVIL"/>
    <x v="1"/>
    <x v="1"/>
    <s v="PGO_CIV_N_2021_B"/>
    <s v="Presencial"/>
    <s v="PROUNI"/>
    <s v="PROUNI100"/>
    <s v="ENEM"/>
    <m/>
    <n v="1"/>
    <n v="0"/>
    <n v="10315.51"/>
    <n v="1719.25"/>
    <n v="10315.51"/>
    <n v="1719.25"/>
    <n v="6"/>
    <n v="0"/>
  </r>
  <r>
    <s v="PGO_PS20222-PROUNI"/>
    <x v="5"/>
    <s v="FACULDADE CESUMAR DE PONTA GROSSA"/>
    <x v="89"/>
    <s v="SUPERIOR DE TECNOLOGIA EM ESTÉTICA E COSMÉTICA"/>
    <x v="1"/>
    <x v="1"/>
    <s v="PGO_COSM_N_2022_B"/>
    <s v="Presencial"/>
    <s v="PROUNI"/>
    <s v="PROUNI100"/>
    <s v="ENEM"/>
    <m/>
    <n v="1"/>
    <n v="0"/>
    <n v="6531.73"/>
    <n v="1088.6199999999999"/>
    <n v="6531.73"/>
    <n v="1088.6199999999999"/>
    <n v="6"/>
    <n v="0"/>
  </r>
  <r>
    <s v="PGO_PS20222-PROUNI"/>
    <x v="5"/>
    <s v="FACULDADE CESUMAR DE PONTA GROSSA"/>
    <x v="90"/>
    <s v="SUPERIOR DE TECNOLOGIA EM PROCESSOS GERENCIAIS"/>
    <x v="1"/>
    <x v="1"/>
    <s v="PGO_PGER_N_2021_B"/>
    <s v="Presencial"/>
    <s v="PROUNI"/>
    <s v="PROUNI100"/>
    <s v="ENEM"/>
    <m/>
    <n v="1"/>
    <n v="0"/>
    <n v="4014.92"/>
    <n v="669.15"/>
    <n v="4014.92"/>
    <n v="669.15"/>
    <n v="6"/>
    <n v="0"/>
  </r>
  <r>
    <s v="PGO_PS20222-PROUNI"/>
    <x v="5"/>
    <s v="FACULDADE CESUMAR DE PONTA GROSSA"/>
    <x v="91"/>
    <s v="GRADUAÇÃO EM DIREITO"/>
    <x v="1"/>
    <x v="1"/>
    <s v="PGO_DIR_N_2018_V2_B"/>
    <s v="Presencial"/>
    <s v="PROUNI"/>
    <s v="PROUNI100"/>
    <s v="ENEM"/>
    <m/>
    <n v="1"/>
    <n v="0"/>
    <n v="8320.89"/>
    <n v="1386.82"/>
    <n v="8320.89"/>
    <n v="1386.82"/>
    <n v="6"/>
    <n v="0"/>
  </r>
  <r>
    <s v="PGO_PS20222-PROUNI"/>
    <x v="5"/>
    <s v="FACULDADE CESUMAR DE PONTA GROSSA"/>
    <x v="92"/>
    <s v="GRADUAÇÃO EM ENGENHARIA MECÂNICA"/>
    <x v="1"/>
    <x v="1"/>
    <s v="PGO_EMEC_N_2021_B"/>
    <s v="Presencial"/>
    <s v="PROUNI"/>
    <s v="PROUNI100"/>
    <s v="ENEM"/>
    <m/>
    <n v="1"/>
    <n v="0"/>
    <n v="10315.51"/>
    <n v="1719.25"/>
    <n v="10315.51"/>
    <n v="1719.25"/>
    <n v="6"/>
    <n v="0"/>
  </r>
  <r>
    <s v="PGO_PS20222-PROUNI"/>
    <x v="5"/>
    <s v="FACULDADE CESUMAR DE PONTA GROSSA"/>
    <x v="93"/>
    <s v="GRADUAÇÃO EM ENFERMAGEM"/>
    <x v="1"/>
    <x v="1"/>
    <s v="PGO_ENF_N_2021_B"/>
    <s v="Presencial"/>
    <s v="PROUNI"/>
    <s v="PROUNI100"/>
    <s v="ENEM"/>
    <m/>
    <n v="1"/>
    <n v="0"/>
    <n v="9468.01"/>
    <n v="1578"/>
    <n v="9468.01"/>
    <n v="1578"/>
    <n v="6"/>
    <n v="0"/>
  </r>
  <r>
    <s v="PGO_PS20222-PROUNI"/>
    <x v="5"/>
    <s v="FACULDADE CESUMAR DE PONTA GROSSA"/>
    <x v="94"/>
    <s v="GRADUAÇÃO EM ENGENHARIA DE PRODUÇÃO"/>
    <x v="1"/>
    <x v="1"/>
    <s v="PGO_EPROD_N_2021_B"/>
    <s v="Presencial"/>
    <s v="PROUNI"/>
    <s v="PROUNI100"/>
    <s v="ENEM"/>
    <m/>
    <n v="1"/>
    <n v="0"/>
    <n v="8440.74"/>
    <n v="1406.79"/>
    <n v="8440.74"/>
    <n v="1406.79"/>
    <n v="6"/>
    <n v="0"/>
  </r>
  <r>
    <s v="PGO_PS20222-PROUNI"/>
    <x v="5"/>
    <s v="FACULDADE CESUMAR DE PONTA GROSSA"/>
    <x v="95"/>
    <s v="GRADUAÇÃO EM ENGENHARIA DE SOFTWARE"/>
    <x v="1"/>
    <x v="1"/>
    <s v="PGO_ESOFT_N_2022_B"/>
    <s v="Presencial"/>
    <s v="PROUNI"/>
    <s v="PROUNI100"/>
    <s v="ENEM"/>
    <m/>
    <n v="1"/>
    <n v="0"/>
    <n v="9382.41"/>
    <n v="1563.74"/>
    <n v="9382.41"/>
    <n v="1563.74"/>
    <n v="6"/>
    <n v="0"/>
  </r>
  <r>
    <s v="PGO_PS20222-PROUNI"/>
    <x v="5"/>
    <s v="FACULDADE CESUMAR DE PONTA GROSSA"/>
    <x v="96"/>
    <s v="GRADUAÇÃO EM FARMÁCIA"/>
    <x v="1"/>
    <x v="1"/>
    <s v="PGO_FAR_N_2022_B"/>
    <s v="Presencial"/>
    <s v="PROUNI"/>
    <s v="PROUNI100"/>
    <s v="ENEM"/>
    <m/>
    <n v="1"/>
    <n v="0"/>
    <n v="8757.48"/>
    <n v="1459.58"/>
    <n v="8757.48"/>
    <n v="1459.58"/>
    <n v="6"/>
    <n v="0"/>
  </r>
  <r>
    <s v="PGO_PS20222-PROUNI"/>
    <x v="5"/>
    <s v="FACULDADE CESUMAR DE PONTA GROSSA"/>
    <x v="97"/>
    <s v="GRADUAÇÃO EM FISIOTERAPIA"/>
    <x v="1"/>
    <x v="1"/>
    <s v="PGO_FIS_N_2022_B"/>
    <s v="Presencial"/>
    <s v="PROUNI"/>
    <s v="PROUNI100"/>
    <s v="ENEM"/>
    <m/>
    <n v="1"/>
    <n v="0"/>
    <n v="10538.09"/>
    <n v="1756.35"/>
    <n v="10538.09"/>
    <n v="1756.35"/>
    <n v="6"/>
    <n v="0"/>
  </r>
  <r>
    <s v="PGO_PS20222-PROUNI"/>
    <x v="5"/>
    <s v="FACULDADE CESUMAR DE PONTA GROSSA"/>
    <x v="98"/>
    <s v="SUPERIOR DE TECNOLOGIA EM GASTRONOMIA"/>
    <x v="1"/>
    <x v="1"/>
    <s v="PGO_GAS_N_2022_B"/>
    <s v="Presencial"/>
    <s v="PROUNI"/>
    <s v="PROUNI100"/>
    <s v="ENEM"/>
    <m/>
    <n v="1"/>
    <n v="0"/>
    <n v="7961.32"/>
    <n v="1326.89"/>
    <n v="7961.32"/>
    <n v="1326.89"/>
    <n v="6"/>
    <n v="0"/>
  </r>
  <r>
    <s v="PGO_PS20222-PROUNI"/>
    <x v="5"/>
    <s v="FACULDADE CESUMAR DE PONTA GROSSA"/>
    <x v="99"/>
    <s v="GRADUAÇÃO EM NUTRIÇÃO"/>
    <x v="1"/>
    <x v="1"/>
    <s v="PGO_NUT_N_2022_B"/>
    <s v="Presencial"/>
    <s v="PROUNI"/>
    <s v="PROUNI100"/>
    <s v="ENEM"/>
    <m/>
    <n v="1"/>
    <n v="0"/>
    <n v="8791.7199999999993"/>
    <n v="1465.29"/>
    <n v="8791.7199999999993"/>
    <n v="1465.29"/>
    <n v="6"/>
    <n v="0"/>
  </r>
  <r>
    <s v="PGO_PS20222-PROUNI"/>
    <x v="5"/>
    <s v="FACULDADE CESUMAR DE PONTA GROSSA"/>
    <x v="100"/>
    <s v="GRADUAÇÃO EM ODONTOLOGIA"/>
    <x v="0"/>
    <x v="0"/>
    <s v="PGO_ODO_M_2022_B"/>
    <s v="Presencial"/>
    <s v="PROUNI"/>
    <s v="PROUNI100"/>
    <s v="ENEM"/>
    <m/>
    <n v="1"/>
    <n v="0"/>
    <n v="19894.810000000001"/>
    <n v="3315.8"/>
    <n v="19894.810000000001"/>
    <n v="3315.8"/>
    <n v="6"/>
    <n v="0"/>
  </r>
  <r>
    <s v="PGO_PS20222-PROUNI"/>
    <x v="5"/>
    <s v="FACULDADE CESUMAR DE PONTA GROSSA"/>
    <x v="101"/>
    <s v="GRADUAÇÃO EM PSICOLOGIA"/>
    <x v="0"/>
    <x v="0"/>
    <s v="PGO_PSI_M_2022_B"/>
    <s v="Presencial"/>
    <s v="PROUNI"/>
    <s v="PROUNI100"/>
    <s v="ENEM"/>
    <m/>
    <n v="1"/>
    <n v="0"/>
    <n v="8455.58"/>
    <n v="1409.26"/>
    <n v="8455.58"/>
    <n v="1409.26"/>
    <n v="6"/>
    <n v="0"/>
  </r>
  <r>
    <s v="PGO_PS20222-PROUNI"/>
    <x v="5"/>
    <s v="FACULDADE CESUMAR DE PONTA GROSSA"/>
    <x v="101"/>
    <s v="GRADUAÇÃO EM PSICOLOGIA"/>
    <x v="1"/>
    <x v="1"/>
    <s v="PGO_PSI_N_2022_B"/>
    <s v="Presencial"/>
    <s v="PROUNI"/>
    <s v="PROUNI100"/>
    <s v="ENEM"/>
    <m/>
    <n v="1"/>
    <n v="0"/>
    <n v="8455.58"/>
    <n v="1409.26"/>
    <n v="8455.58"/>
    <n v="1409.26"/>
    <n v="6"/>
    <n v="0"/>
  </r>
  <r>
    <s v="PGO_PS20222-PROUNI"/>
    <x v="5"/>
    <s v="FACULDADE CESUMAR DE PONTA GROSSA"/>
    <x v="102"/>
    <s v="GRADUAÇÃO EM COMUNICAÇÃO SOCIAL"/>
    <x v="1"/>
    <x v="1"/>
    <s v="PGO_PUB_N_2022_B"/>
    <s v="Presencial"/>
    <s v="PROUNI"/>
    <s v="PROUNI100"/>
    <s v="ENEM"/>
    <m/>
    <n v="1"/>
    <n v="0"/>
    <n v="7216.56"/>
    <n v="1202.76"/>
    <n v="7216.56"/>
    <n v="1202.76"/>
    <n v="6"/>
    <n v="0"/>
  </r>
  <r>
    <s v="PGO_PS20222-PROUNI"/>
    <x v="5"/>
    <s v="FACULDADE CESUMAR DE PONTA GROSSA"/>
    <x v="103"/>
    <s v="GRADUAÇÃO EM MEDICINA VETERINÁRIA"/>
    <x v="0"/>
    <x v="0"/>
    <s v="PGO_VET_M_2022_B"/>
    <s v="Presencial"/>
    <s v="PROUNI"/>
    <s v="PROUNI100"/>
    <s v="ENEM"/>
    <m/>
    <n v="1"/>
    <n v="0"/>
    <n v="18328.22"/>
    <n v="3054.7"/>
    <n v="18328.22"/>
    <n v="3054.7"/>
    <n v="6"/>
    <n v="0"/>
  </r>
  <r>
    <s v="PGO_PS20231-GERAL"/>
    <x v="5"/>
    <s v="FACULDADE CESUMAR DE PONTA GROSSA"/>
    <x v="83"/>
    <s v="GRADUAÇÃO EM ADMINISTRAÇÃO"/>
    <x v="1"/>
    <x v="1"/>
    <s v="PGO_ADM_N_2023"/>
    <s v="Presencial"/>
    <s v="Vestibular"/>
    <s v="GRUPO1"/>
    <s v="VESTIBULAR ONLINE"/>
    <m/>
    <n v="1"/>
    <n v="0"/>
    <n v="5159.3999999999996"/>
    <n v="859.9"/>
    <n v="3095.64"/>
    <n v="619.13"/>
    <n v="6"/>
    <n v="0"/>
  </r>
  <r>
    <s v="PGO_PS20231-GERAL"/>
    <x v="5"/>
    <s v="FACULDADE CESUMAR DE PONTA GROSSA"/>
    <x v="84"/>
    <s v="GRADUAÇÃO EM AGRONOMIA"/>
    <x v="1"/>
    <x v="1"/>
    <s v="PGO_AGRON_N_2023"/>
    <s v="Presencial"/>
    <s v="Vestibular"/>
    <s v="GRUPO1"/>
    <s v="VESTIBULAR ONLINE"/>
    <m/>
    <n v="1"/>
    <n v="0"/>
    <n v="11039.4"/>
    <n v="1839.9"/>
    <n v="6623.64"/>
    <n v="1324.73"/>
    <n v="6"/>
    <n v="0"/>
  </r>
  <r>
    <s v="PGO_PS20231-GERAL"/>
    <x v="5"/>
    <s v="FACULDADE CESUMAR DE PONTA GROSSA"/>
    <x v="85"/>
    <s v="GRADUAÇÃO EM ARQUITETURA E URBANISMO"/>
    <x v="0"/>
    <x v="0"/>
    <s v="PGO_ARQ_M_2023"/>
    <s v="Presencial"/>
    <s v="Vestibular"/>
    <s v="GRUPO1"/>
    <s v="VESTIBULAR ONLINE"/>
    <m/>
    <n v="1"/>
    <n v="0"/>
    <n v="11159.4"/>
    <n v="1859.9"/>
    <n v="6695.64"/>
    <n v="1339.13"/>
    <n v="6"/>
    <n v="0"/>
  </r>
  <r>
    <s v="PGO_PS20231-GERAL"/>
    <x v="5"/>
    <s v="FACULDADE CESUMAR DE PONTA GROSSA"/>
    <x v="85"/>
    <s v="GRADUAÇÃO EM ARQUITETURA E URBANISMO"/>
    <x v="1"/>
    <x v="1"/>
    <s v="PGO_ARQ_N_2023"/>
    <s v="Presencial"/>
    <s v="Vestibular"/>
    <s v="GRUPO1"/>
    <s v="VESTIBULAR ONLINE"/>
    <m/>
    <n v="1"/>
    <n v="0"/>
    <n v="9719.4"/>
    <n v="1619.9"/>
    <n v="5831.64"/>
    <n v="1166.33"/>
    <n v="6"/>
    <n v="0"/>
  </r>
  <r>
    <s v="PGO_PS20231-GERAL"/>
    <x v="5"/>
    <s v="FACULDADE CESUMAR DE PONTA GROSSA"/>
    <x v="86"/>
    <s v="GRADUAÇÃO EM BIOMEDICINA"/>
    <x v="0"/>
    <x v="0"/>
    <s v="PGO_BIO_M_2023"/>
    <s v="Presencial"/>
    <s v="Vestibular"/>
    <s v="GRUPO1"/>
    <s v="VESTIBULAR ONLINE"/>
    <m/>
    <n v="1"/>
    <n v="0"/>
    <n v="10619.4"/>
    <n v="1769.9"/>
    <n v="6371.64"/>
    <n v="1274.33"/>
    <n v="6"/>
    <n v="0"/>
  </r>
  <r>
    <s v="PGO_PS20231-GERAL"/>
    <x v="5"/>
    <s v="FACULDADE CESUMAR DE PONTA GROSSA"/>
    <x v="86"/>
    <s v="GRADUAÇÃO EM BIOMEDICINA"/>
    <x v="1"/>
    <x v="1"/>
    <s v="PGO_BIO_N_2023"/>
    <s v="Presencial"/>
    <s v="Vestibular"/>
    <s v="GRUPO1"/>
    <s v="VESTIBULAR ONLINE"/>
    <m/>
    <n v="1"/>
    <n v="0"/>
    <n v="9239.4"/>
    <n v="1539.9"/>
    <n v="5543.64"/>
    <n v="1108.73"/>
    <n v="6"/>
    <n v="0"/>
  </r>
  <r>
    <s v="PGO_PS20231-GERAL"/>
    <x v="5"/>
    <s v="FACULDADE CESUMAR DE PONTA GROSSA"/>
    <x v="104"/>
    <s v="GRADUAÇÃO EM CIÊNCIAS BIOLÓGICAS"/>
    <x v="1"/>
    <x v="1"/>
    <s v="PGO_CBIO_N_2023"/>
    <s v="Presencial"/>
    <s v="Vestibular"/>
    <s v="GRUPO1"/>
    <s v="VESTIBULAR ONLINE"/>
    <m/>
    <n v="1"/>
    <n v="0"/>
    <n v="5159.3999999999996"/>
    <n v="859.9"/>
    <n v="3095.64"/>
    <n v="619.13"/>
    <n v="6"/>
    <n v="0"/>
  </r>
  <r>
    <s v="PGO_PS20231-GERAL"/>
    <x v="5"/>
    <s v="FACULDADE CESUMAR DE PONTA GROSSA"/>
    <x v="105"/>
    <s v="GRADUAÇÃO EM CIÊNCIAS BIOLÓGICAS"/>
    <x v="1"/>
    <x v="1"/>
    <s v="PGO_CBIO-B_N_2023"/>
    <s v="Presencial"/>
    <s v="Vestibular"/>
    <s v="GRUPO1"/>
    <s v="VESTIBULAR ONLINE"/>
    <m/>
    <n v="1"/>
    <n v="0"/>
    <n v="0"/>
    <n v="859.9"/>
    <n v="0"/>
    <n v="619.13"/>
    <n v="6"/>
    <n v="0"/>
  </r>
  <r>
    <s v="PGO_PS20231-GERAL"/>
    <x v="5"/>
    <s v="FACULDADE CESUMAR DE PONTA GROSSA"/>
    <x v="87"/>
    <s v="GRADUAÇÃO EM CIÊNCIAS CONTÁBEIS"/>
    <x v="1"/>
    <x v="1"/>
    <s v="PGO_CCONT_N_2023"/>
    <s v="Presencial"/>
    <s v="Vestibular"/>
    <s v="GRUPO1"/>
    <s v="VESTIBULAR ONLINE"/>
    <m/>
    <n v="1"/>
    <n v="0"/>
    <n v="4679.3999999999996"/>
    <n v="779.9"/>
    <n v="2807.64"/>
    <n v="561.53"/>
    <n v="6"/>
    <n v="0"/>
  </r>
  <r>
    <s v="PGO_PS20231-GERAL"/>
    <x v="5"/>
    <s v="FACULDADE CESUMAR DE PONTA GROSSA"/>
    <x v="88"/>
    <s v="GRADUAÇÃO EM ENGENHARIA CIVIL"/>
    <x v="1"/>
    <x v="1"/>
    <s v="PGO_CIV_N_2023"/>
    <s v="Presencial"/>
    <s v="Vestibular"/>
    <s v="GRUPO1"/>
    <s v="VESTIBULAR ONLINE"/>
    <m/>
    <n v="1"/>
    <n v="0"/>
    <n v="9479.4"/>
    <n v="1579.9"/>
    <n v="5687.64"/>
    <n v="1137.53"/>
    <n v="6"/>
    <n v="0"/>
  </r>
  <r>
    <s v="PGO_PS20231-GERAL"/>
    <x v="5"/>
    <s v="FACULDADE CESUMAR DE PONTA GROSSA"/>
    <x v="106"/>
    <s v="SUPERIOR DE TECNOLOGIA EM ANÁLISE E DESENVOLVIMENTO DE SISTEMAS"/>
    <x v="1"/>
    <x v="1"/>
    <s v="PGO_ADSIS_N_2023"/>
    <s v="Presencial"/>
    <s v="Vestibular"/>
    <s v="GRUPO1"/>
    <s v="VESTIBULAR ONLINE"/>
    <m/>
    <n v="1"/>
    <n v="0"/>
    <n v="4799.3999999999996"/>
    <n v="799.9"/>
    <n v="2879.64"/>
    <n v="575.92999999999995"/>
    <n v="6"/>
    <n v="0"/>
  </r>
  <r>
    <s v="PGO_PS20231-GERAL"/>
    <x v="5"/>
    <s v="FACULDADE CESUMAR DE PONTA GROSSA"/>
    <x v="89"/>
    <s v="SUPERIOR DE TECNOLOGIA EM ESTÉTICA E COSMÉTICA"/>
    <x v="1"/>
    <x v="1"/>
    <s v="PGO_COSM_N_2023"/>
    <s v="Presencial"/>
    <s v="Vestibular"/>
    <s v="GRUPO1"/>
    <s v="VESTIBULAR ONLINE"/>
    <m/>
    <n v="1"/>
    <n v="0"/>
    <n v="6479.4"/>
    <n v="1079.9000000000001"/>
    <n v="3887.64"/>
    <n v="777.53"/>
    <n v="6"/>
    <n v="0"/>
  </r>
  <r>
    <s v="PGO_PS20231-GERAL"/>
    <x v="5"/>
    <s v="FACULDADE CESUMAR DE PONTA GROSSA"/>
    <x v="90"/>
    <s v="SUPERIOR DE TECNOLOGIA EM PROCESSOS GERENCIAIS"/>
    <x v="1"/>
    <x v="1"/>
    <s v="PGO_PGER_N_2023"/>
    <s v="Presencial"/>
    <s v="Vestibular"/>
    <s v="GRUPO1"/>
    <s v="VESTIBULAR ONLINE"/>
    <m/>
    <n v="1"/>
    <n v="0"/>
    <n v="4559.3999999999996"/>
    <n v="759.9"/>
    <n v="2735.64"/>
    <n v="547.13"/>
    <n v="6"/>
    <n v="0"/>
  </r>
  <r>
    <s v="PGO_PS20231-GERAL"/>
    <x v="5"/>
    <s v="FACULDADE CESUMAR DE PONTA GROSSA"/>
    <x v="91"/>
    <s v="GRADUAÇÃO EM DIREITO"/>
    <x v="0"/>
    <x v="0"/>
    <s v="PGO_DIR_M_2023"/>
    <s v="Presencial"/>
    <s v="Vestibular"/>
    <s v="GRUPO1"/>
    <s v="VESTIBULAR ONLINE"/>
    <m/>
    <n v="1"/>
    <n v="0"/>
    <n v="10319.4"/>
    <n v="1719.9"/>
    <n v="6191.64"/>
    <n v="1238.33"/>
    <n v="6"/>
    <n v="0"/>
  </r>
  <r>
    <s v="PGO_PS20231-GERAL"/>
    <x v="5"/>
    <s v="FACULDADE CESUMAR DE PONTA GROSSA"/>
    <x v="91"/>
    <s v="GRADUAÇÃO EM DIREITO"/>
    <x v="1"/>
    <x v="1"/>
    <s v="PGO_DIR_N_2023"/>
    <s v="Presencial"/>
    <s v="Vestibular"/>
    <s v="GRUPO1"/>
    <s v="VESTIBULAR ONLINE"/>
    <m/>
    <n v="1"/>
    <n v="0"/>
    <n v="8999.4"/>
    <n v="1499.9"/>
    <n v="5399.64"/>
    <n v="1079.93"/>
    <n v="6"/>
    <n v="0"/>
  </r>
  <r>
    <s v="PGO_PS20231-GERAL"/>
    <x v="5"/>
    <s v="FACULDADE CESUMAR DE PONTA GROSSA"/>
    <x v="107"/>
    <s v="GRADUAÇÃO EM EDUCAÇÃO FÍSICA"/>
    <x v="1"/>
    <x v="1"/>
    <s v="PGO_EDU_N_2020"/>
    <s v="Presencial"/>
    <s v="Vestibular"/>
    <s v="GRUPO1"/>
    <s v="VESTIBULAR ONLINE"/>
    <m/>
    <n v="1"/>
    <n v="0"/>
    <n v="0"/>
    <n v="1039.9000000000001"/>
    <n v="0"/>
    <n v="748.73"/>
    <n v="6"/>
    <n v="0"/>
  </r>
  <r>
    <s v="PGO_PS20231-GERAL"/>
    <x v="5"/>
    <s v="FACULDADE CESUMAR DE PONTA GROSSA"/>
    <x v="92"/>
    <s v="GRADUAÇÃO EM ENGENHARIA MECÂNICA"/>
    <x v="1"/>
    <x v="1"/>
    <s v="PGO_EMEC_N_2023"/>
    <s v="Presencial"/>
    <s v="Vestibular"/>
    <s v="GRUPO1"/>
    <s v="VESTIBULAR ONLINE"/>
    <m/>
    <n v="1"/>
    <n v="0"/>
    <n v="10319.4"/>
    <n v="1719.9"/>
    <n v="6191.64"/>
    <n v="1238.33"/>
    <n v="6"/>
    <n v="0"/>
  </r>
  <r>
    <s v="PGO_PS20231-GERAL"/>
    <x v="5"/>
    <s v="FACULDADE CESUMAR DE PONTA GROSSA"/>
    <x v="93"/>
    <s v="GRADUAÇÃO EM ENFERMAGEM"/>
    <x v="0"/>
    <x v="0"/>
    <s v="PGO_ENF_M_2023"/>
    <s v="Presencial"/>
    <s v="Vestibular"/>
    <s v="GRUPO1"/>
    <s v="VESTIBULAR ONLINE"/>
    <m/>
    <n v="1"/>
    <n v="0"/>
    <n v="12359.4"/>
    <n v="2059.9"/>
    <n v="7415.64"/>
    <n v="1483.13"/>
    <n v="6"/>
    <n v="0"/>
  </r>
  <r>
    <s v="PGO_PS20231-GERAL"/>
    <x v="5"/>
    <s v="FACULDADE CESUMAR DE PONTA GROSSA"/>
    <x v="93"/>
    <s v="GRADUAÇÃO EM ENFERMAGEM"/>
    <x v="1"/>
    <x v="1"/>
    <s v="PGO_ENF_N_2023"/>
    <s v="Presencial"/>
    <s v="Vestibular"/>
    <s v="GRUPO1"/>
    <s v="VESTIBULAR ONLINE"/>
    <m/>
    <n v="1"/>
    <n v="0"/>
    <n v="10799.4"/>
    <n v="1799.9"/>
    <n v="6479.64"/>
    <n v="1295.93"/>
    <n v="6"/>
    <n v="0"/>
  </r>
  <r>
    <s v="PGO_PS20231-GERAL"/>
    <x v="5"/>
    <s v="FACULDADE CESUMAR DE PONTA GROSSA"/>
    <x v="94"/>
    <s v="GRADUAÇÃO EM ENGENHARIA DE PRODUÇÃO"/>
    <x v="1"/>
    <x v="1"/>
    <s v="PGO_EPROD_N_2023"/>
    <s v="Presencial"/>
    <s v="Vestibular"/>
    <s v="GRUPO1"/>
    <s v="VESTIBULAR ONLINE"/>
    <m/>
    <n v="1"/>
    <n v="0"/>
    <n v="7799.4"/>
    <n v="1299.9000000000001"/>
    <n v="4679.6400000000003"/>
    <n v="935.93"/>
    <n v="6"/>
    <n v="0"/>
  </r>
  <r>
    <s v="PGO_PS20231-GERAL"/>
    <x v="5"/>
    <s v="FACULDADE CESUMAR DE PONTA GROSSA"/>
    <x v="95"/>
    <s v="GRADUAÇÃO EM ENGENHARIA DE SOFTWARE"/>
    <x v="1"/>
    <x v="1"/>
    <s v="PGO_ESOFT_N_2023"/>
    <s v="Presencial"/>
    <s v="Vestibular"/>
    <s v="GRUPO1"/>
    <s v="VESTIBULAR ONLINE"/>
    <m/>
    <n v="1"/>
    <n v="0"/>
    <n v="8399.4"/>
    <n v="1399.9"/>
    <n v="5039.6400000000003"/>
    <n v="1007.93"/>
    <n v="6"/>
    <n v="0"/>
  </r>
  <r>
    <s v="PGO_PS20231-GERAL"/>
    <x v="5"/>
    <s v="FACULDADE CESUMAR DE PONTA GROSSA"/>
    <x v="96"/>
    <s v="GRADUAÇÃO EM FARMÁCIA"/>
    <x v="1"/>
    <x v="1"/>
    <s v="PGO_FAR_N_2023"/>
    <s v="Presencial"/>
    <s v="Vestibular"/>
    <s v="GRUPO1"/>
    <s v="VESTIBULAR ONLINE"/>
    <m/>
    <n v="1"/>
    <n v="0"/>
    <n v="8759.4"/>
    <n v="1459.9"/>
    <n v="5255.64"/>
    <n v="1051.1300000000001"/>
    <n v="6"/>
    <n v="0"/>
  </r>
  <r>
    <s v="PGO_PS20231-GERAL"/>
    <x v="5"/>
    <s v="FACULDADE CESUMAR DE PONTA GROSSA"/>
    <x v="97"/>
    <s v="GRADUAÇÃO EM FISIOTERAPIA"/>
    <x v="0"/>
    <x v="0"/>
    <s v="PGO_FIS_M_2023"/>
    <s v="Presencial"/>
    <s v="Vestibular"/>
    <s v="GRUPO1"/>
    <s v="VESTIBULAR ONLINE"/>
    <m/>
    <n v="1"/>
    <n v="0"/>
    <n v="11699.4"/>
    <n v="1949.9"/>
    <n v="7019.64"/>
    <n v="1403.93"/>
    <n v="6"/>
    <n v="0"/>
  </r>
  <r>
    <s v="PGO_PS20231-GERAL"/>
    <x v="5"/>
    <s v="FACULDADE CESUMAR DE PONTA GROSSA"/>
    <x v="97"/>
    <s v="GRADUAÇÃO EM FISIOTERAPIA"/>
    <x v="1"/>
    <x v="1"/>
    <s v="PGO_FIS_N_2023"/>
    <s v="Presencial"/>
    <s v="Vestibular"/>
    <s v="GRUPO1"/>
    <s v="VESTIBULAR ONLINE"/>
    <m/>
    <n v="1"/>
    <n v="0"/>
    <n v="10199.4"/>
    <n v="1699.9"/>
    <n v="6119.64"/>
    <n v="1223.93"/>
    <n v="6"/>
    <n v="0"/>
  </r>
  <r>
    <s v="PGO_PS20231-GERAL"/>
    <x v="5"/>
    <s v="FACULDADE CESUMAR DE PONTA GROSSA"/>
    <x v="98"/>
    <s v="SUPERIOR DE TECNOLOGIA EM GASTRONOMIA"/>
    <x v="1"/>
    <x v="1"/>
    <s v="PGO_GAS_N_2023"/>
    <s v="Presencial"/>
    <s v="Vestibular"/>
    <s v="GRUPO1"/>
    <s v="VESTIBULAR ONLINE"/>
    <m/>
    <n v="1"/>
    <n v="0"/>
    <n v="7799.4"/>
    <n v="1299.9000000000001"/>
    <n v="4679.6400000000003"/>
    <n v="935.93"/>
    <n v="6"/>
    <n v="0"/>
  </r>
  <r>
    <s v="PGO_PS20231-GERAL"/>
    <x v="5"/>
    <s v="FACULDADE CESUMAR DE PONTA GROSSA"/>
    <x v="99"/>
    <s v="GRADUAÇÃO EM NUTRIÇÃO"/>
    <x v="0"/>
    <x v="0"/>
    <s v="PGO_NUT_M_2023"/>
    <s v="Presencial"/>
    <s v="Vestibular"/>
    <s v="GRUPO1"/>
    <s v="VESTIBULAR ONLINE"/>
    <m/>
    <n v="1"/>
    <n v="0"/>
    <n v="10319.4"/>
    <n v="1719.9"/>
    <n v="6191.64"/>
    <n v="1238.33"/>
    <n v="6"/>
    <n v="0"/>
  </r>
  <r>
    <s v="PGO_PS20231-GERAL"/>
    <x v="5"/>
    <s v="FACULDADE CESUMAR DE PONTA GROSSA"/>
    <x v="99"/>
    <s v="GRADUAÇÃO EM NUTRIÇÃO"/>
    <x v="1"/>
    <x v="1"/>
    <s v="PGO_NUT_N_2023"/>
    <s v="Presencial"/>
    <s v="Vestibular"/>
    <s v="GRUPO1"/>
    <s v="VESTIBULAR ONLINE"/>
    <m/>
    <n v="1"/>
    <n v="0"/>
    <n v="8999.4"/>
    <n v="1499.9"/>
    <n v="5399.64"/>
    <n v="1079.93"/>
    <n v="6"/>
    <n v="0"/>
  </r>
  <r>
    <s v="PGO_PS20231-GERAL"/>
    <x v="5"/>
    <s v="FACULDADE CESUMAR DE PONTA GROSSA"/>
    <x v="100"/>
    <s v="GRADUAÇÃO EM ODONTOLOGIA"/>
    <x v="0"/>
    <x v="0"/>
    <s v="PGO_ODO_M_2023"/>
    <s v="Presencial"/>
    <s v="Vestibular"/>
    <s v="GRUPO1"/>
    <s v="VESTIBULAR ONLINE"/>
    <m/>
    <n v="1"/>
    <n v="0"/>
    <n v="25499.4"/>
    <n v="4249.8999999999996"/>
    <n v="15299.64"/>
    <n v="3059.93"/>
    <n v="6"/>
    <n v="0"/>
  </r>
  <r>
    <s v="PGO_PS20231-GERAL"/>
    <x v="5"/>
    <s v="FACULDADE CESUMAR DE PONTA GROSSA"/>
    <x v="100"/>
    <s v="GRADUAÇÃO EM ODONTOLOGIA"/>
    <x v="1"/>
    <x v="1"/>
    <s v="PGO_ODO_N_2023"/>
    <s v="Presencial"/>
    <s v="Vestibular"/>
    <s v="GRUPO1"/>
    <s v="VESTIBULAR ONLINE"/>
    <m/>
    <n v="1"/>
    <n v="0"/>
    <n v="22199.4"/>
    <n v="3699.9"/>
    <n v="13319.64"/>
    <n v="2663.93"/>
    <n v="6"/>
    <n v="0"/>
  </r>
  <r>
    <s v="PGO_PS20231-GERAL"/>
    <x v="5"/>
    <s v="FACULDADE CESUMAR DE PONTA GROSSA"/>
    <x v="108"/>
    <s v="GRADUAÇÃO EM PEDAGOGIA"/>
    <x v="1"/>
    <x v="1"/>
    <s v="PGO_PEDAG_N_2023"/>
    <s v="Presencial"/>
    <s v="Vestibular"/>
    <s v="GRUPO1"/>
    <s v="VESTIBULAR ONLINE"/>
    <m/>
    <n v="1"/>
    <n v="0"/>
    <n v="4199.3999999999996"/>
    <n v="699.9"/>
    <n v="2519.64"/>
    <n v="503.93"/>
    <n v="6"/>
    <n v="0"/>
  </r>
  <r>
    <s v="PGO_PS20231-GERAL"/>
    <x v="5"/>
    <s v="FACULDADE CESUMAR DE PONTA GROSSA"/>
    <x v="101"/>
    <s v="GRADUAÇÃO EM PSICOLOGIA"/>
    <x v="0"/>
    <x v="0"/>
    <s v="PGO_PSI_M_2023"/>
    <s v="Presencial"/>
    <s v="Vestibular"/>
    <s v="GRUPO1"/>
    <s v="VESTIBULAR ONLINE"/>
    <m/>
    <n v="1"/>
    <n v="0"/>
    <n v="13109.4"/>
    <n v="2184.9"/>
    <n v="7865.64"/>
    <n v="1573.13"/>
    <n v="6"/>
    <n v="0"/>
  </r>
  <r>
    <s v="PGO_PS20231-GERAL"/>
    <x v="5"/>
    <s v="FACULDADE CESUMAR DE PONTA GROSSA"/>
    <x v="101"/>
    <s v="GRADUAÇÃO EM PSICOLOGIA"/>
    <x v="1"/>
    <x v="1"/>
    <s v="PGO_PSI_N_2023"/>
    <s v="Presencial"/>
    <s v="Vestibular"/>
    <s v="GRUPO1"/>
    <s v="VESTIBULAR ONLINE"/>
    <m/>
    <n v="1"/>
    <n v="0"/>
    <n v="11399.4"/>
    <n v="1899.9"/>
    <n v="6839.64"/>
    <n v="1367.93"/>
    <n v="6"/>
    <n v="0"/>
  </r>
  <r>
    <s v="PGO_PS20231-GERAL"/>
    <x v="5"/>
    <s v="FACULDADE CESUMAR DE PONTA GROSSA"/>
    <x v="102"/>
    <s v="GRADUAÇÃO EM COMUNICAÇÃO SOCIAL"/>
    <x v="1"/>
    <x v="1"/>
    <s v="PGO_PUB_N_2023"/>
    <s v="Presencial"/>
    <s v="Vestibular"/>
    <s v="GRUPO1"/>
    <s v="VESTIBULAR ONLINE"/>
    <m/>
    <n v="1"/>
    <n v="0"/>
    <n v="6959.4"/>
    <n v="1159.9000000000001"/>
    <n v="4175.6400000000003"/>
    <n v="835.13"/>
    <n v="6"/>
    <n v="0"/>
  </r>
  <r>
    <s v="PGO_PS20231-GERAL"/>
    <x v="5"/>
    <s v="FACULDADE CESUMAR DE PONTA GROSSA"/>
    <x v="103"/>
    <s v="GRADUAÇÃO EM MEDICINA VETERINÁRIA"/>
    <x v="0"/>
    <x v="0"/>
    <s v="PGO_VET_M_2023"/>
    <s v="Presencial"/>
    <s v="Vestibular"/>
    <s v="GRUPO1"/>
    <s v="VESTIBULAR ONLINE"/>
    <m/>
    <n v="1"/>
    <n v="0"/>
    <n v="22679.4"/>
    <n v="3779.9"/>
    <n v="13607.64"/>
    <n v="2721.53"/>
    <n v="6"/>
    <n v="0"/>
  </r>
  <r>
    <s v="PROT-2011-DIPLOMA"/>
    <x v="4"/>
    <s v="UNIVERSIDADE CESUMAR - UNICESUMAR"/>
    <x v="48"/>
    <s v="GRADUAÇÃO EM ADMINISTRAÇÃO"/>
    <x v="0"/>
    <x v="0"/>
    <s v="ADM_M_2023"/>
    <s v="Transferencia"/>
    <s v="Portador_Diploma"/>
    <s v="GRUPO1"/>
    <s v="PORTADOR_DIPLOMA"/>
    <m/>
    <n v="0"/>
    <n v="0"/>
    <n v="7679.4"/>
    <n v="1279.9000000000001"/>
    <n v="5381.63"/>
    <n v="896.94"/>
    <n v="6"/>
    <n v="0"/>
  </r>
  <r>
    <s v="PROT-2011-DIPLOMA"/>
    <x v="4"/>
    <s v="UNIVERSIDADE CESUMAR - UNICESUMAR"/>
    <x v="48"/>
    <s v="GRADUAÇÃO EM ADMINISTRAÇÃO"/>
    <x v="1"/>
    <x v="1"/>
    <s v="ADM_N_2023"/>
    <s v="Transferencia"/>
    <s v="Portador_Diploma"/>
    <s v="GRUPO1"/>
    <s v="PORTADOR_DIPLOMA"/>
    <m/>
    <n v="0"/>
    <n v="0"/>
    <n v="6719.4"/>
    <n v="1119.9000000000001"/>
    <n v="4708.87"/>
    <n v="784.81"/>
    <n v="6"/>
    <n v="0"/>
  </r>
  <r>
    <s v="PROT-2011-DIPLOMA"/>
    <x v="4"/>
    <s v="UNIVERSIDADE CESUMAR - UNICESUMAR"/>
    <x v="49"/>
    <s v="GRADUAÇÃO EM AGRONOMIA"/>
    <x v="0"/>
    <x v="0"/>
    <s v="AGRON_M_2023"/>
    <s v="Transferencia"/>
    <s v="Portador_Diploma"/>
    <s v="GRUPO1"/>
    <s v="PORTADOR_DIPLOMA"/>
    <m/>
    <n v="0"/>
    <n v="0"/>
    <n v="16379.4"/>
    <n v="2729.9"/>
    <n v="13103.52"/>
    <n v="2183.92"/>
    <n v="6"/>
    <n v="0"/>
  </r>
  <r>
    <s v="PROT-2011-DIPLOMA"/>
    <x v="4"/>
    <s v="UNIVERSIDADE CESUMAR - UNICESUMAR"/>
    <x v="49"/>
    <s v="GRADUAÇÃO EM AGRONOMIA"/>
    <x v="1"/>
    <x v="1"/>
    <s v="AGRON_N_2023"/>
    <s v="Transferencia"/>
    <s v="Portador_Diploma"/>
    <s v="GRUPO1"/>
    <s v="PORTADOR_DIPLOMA"/>
    <m/>
    <n v="0"/>
    <n v="0"/>
    <n v="14279.4"/>
    <n v="2379.9"/>
    <n v="11423.52"/>
    <n v="1903.92"/>
    <n v="6"/>
    <n v="0"/>
  </r>
  <r>
    <s v="PROT-2011-DIPLOMA"/>
    <x v="4"/>
    <s v="UNIVERSIDADE CESUMAR - UNICESUMAR"/>
    <x v="50"/>
    <s v="GRADUAÇÃO EM ARQUITETURA E URBANISMO"/>
    <x v="0"/>
    <x v="0"/>
    <s v="ARQ_M_2023"/>
    <s v="Transferencia"/>
    <s v="Portador_Diploma"/>
    <s v="GRUPO1"/>
    <s v="PORTADOR_DIPLOMA"/>
    <m/>
    <n v="0"/>
    <n v="0"/>
    <n v="16259.4"/>
    <n v="2709.9"/>
    <n v="11381.58"/>
    <n v="1896.93"/>
    <n v="6"/>
    <n v="0"/>
  </r>
  <r>
    <s v="PROT-2011-DIPLOMA"/>
    <x v="4"/>
    <s v="UNIVERSIDADE CESUMAR - UNICESUMAR"/>
    <x v="50"/>
    <s v="GRADUAÇÃO EM ARQUITETURA E URBANISMO"/>
    <x v="1"/>
    <x v="1"/>
    <s v="ARQ_N_2023"/>
    <s v="Transferencia"/>
    <s v="Portador_Diploma"/>
    <s v="GRUPO1"/>
    <s v="PORTADOR_DIPLOMA"/>
    <m/>
    <n v="0"/>
    <n v="0"/>
    <n v="14159.4"/>
    <n v="2359.9"/>
    <n v="9911.58"/>
    <n v="1651.93"/>
    <n v="6"/>
    <n v="0"/>
  </r>
  <r>
    <s v="PROT-2011-DIPLOMA"/>
    <x v="4"/>
    <s v="UNIVERSIDADE CESUMAR - UNICESUMAR"/>
    <x v="51"/>
    <s v="GRADUAÇÃO EM BIOMEDICINA"/>
    <x v="0"/>
    <x v="0"/>
    <s v="BIO_M_2023"/>
    <s v="Transferencia"/>
    <s v="Portador_Diploma"/>
    <s v="GRUPO1"/>
    <s v="PORTADOR_DIPLOMA"/>
    <m/>
    <n v="0"/>
    <n v="0"/>
    <n v="13199.4"/>
    <n v="2199.9"/>
    <n v="10559.52"/>
    <n v="1759.92"/>
    <n v="6"/>
    <n v="0"/>
  </r>
  <r>
    <s v="PROT-2011-DIPLOMA"/>
    <x v="4"/>
    <s v="UNIVERSIDADE CESUMAR - UNICESUMAR"/>
    <x v="51"/>
    <s v="GRADUAÇÃO EM BIOMEDICINA"/>
    <x v="1"/>
    <x v="1"/>
    <s v="BIO_N_2023"/>
    <s v="Transferencia"/>
    <s v="Portador_Diploma"/>
    <s v="GRUPO1"/>
    <s v="PORTADOR_DIPLOMA"/>
    <m/>
    <n v="0"/>
    <n v="0"/>
    <n v="11519.4"/>
    <n v="1919.9"/>
    <n v="10367.459999999999"/>
    <n v="1727.91"/>
    <n v="6"/>
    <n v="0"/>
  </r>
  <r>
    <s v="PROT-2011-DIPLOMA"/>
    <x v="4"/>
    <s v="UNIVERSIDADE CESUMAR - UNICESUMAR"/>
    <x v="75"/>
    <s v="GRADUAÇÃO EM CIÊNCIAS BIOLÓGICAS"/>
    <x v="1"/>
    <x v="1"/>
    <s v="CBIO_N_2023"/>
    <s v="Transferencia"/>
    <s v="Portador_Diploma"/>
    <s v="GRUPO1"/>
    <s v="PORTADOR_DIPLOMA"/>
    <m/>
    <n v="0"/>
    <n v="0"/>
    <n v="11519.4"/>
    <n v="1919.9"/>
    <n v="11519.4"/>
    <n v="1919.9"/>
    <n v="6"/>
    <n v="0"/>
  </r>
  <r>
    <s v="PROT-2011-DIPLOMA"/>
    <x v="4"/>
    <s v="UNIVERSIDADE CESUMAR - UNICESUMAR"/>
    <x v="52"/>
    <s v="GRADUAÇÃO EM CIÊNCIAS BIOLÓGICAS"/>
    <x v="1"/>
    <x v="1"/>
    <s v="CBIO-B_N_2023"/>
    <s v="Transferencia"/>
    <s v="Portador_Diploma"/>
    <s v="GRUPO1"/>
    <s v="PORTADOR_DIPLOMA"/>
    <m/>
    <n v="0"/>
    <n v="0"/>
    <n v="0"/>
    <n v="0"/>
    <n v="0"/>
    <n v="0"/>
    <n v="6"/>
    <n v="0"/>
  </r>
  <r>
    <s v="PROT-2011-DIPLOMA"/>
    <x v="4"/>
    <s v="UNIVERSIDADE CESUMAR - UNICESUMAR"/>
    <x v="53"/>
    <s v="GRADUAÇÃO EM CIÊNCIAS CONTÁBEIS"/>
    <x v="1"/>
    <x v="1"/>
    <s v="CCONT_N_2023"/>
    <s v="Transferencia"/>
    <s v="Portador_Diploma"/>
    <s v="GRUPO1"/>
    <s v="PORTADOR_DIPLOMA"/>
    <m/>
    <n v="0"/>
    <n v="0"/>
    <n v="6359.4"/>
    <n v="1059.9000000000001"/>
    <n v="4456.59"/>
    <n v="742.77"/>
    <n v="6"/>
    <n v="0"/>
  </r>
  <r>
    <s v="PROT-2011-DIPLOMA"/>
    <x v="4"/>
    <s v="UNIVERSIDADE CESUMAR - UNICESUMAR"/>
    <x v="54"/>
    <s v="GRADUAÇÃO EM ENGENHARIA CIVIL"/>
    <x v="0"/>
    <x v="0"/>
    <s v="CIV_M_2023"/>
    <s v="Transferencia"/>
    <s v="Portador_Diploma"/>
    <s v="GRUPO1"/>
    <s v="PORTADOR_DIPLOMA"/>
    <m/>
    <n v="0"/>
    <n v="0"/>
    <n v="16379.4"/>
    <n v="2729.9"/>
    <n v="11465.58"/>
    <n v="1910.93"/>
    <n v="6"/>
    <n v="0"/>
  </r>
  <r>
    <s v="PROT-2011-DIPLOMA"/>
    <x v="4"/>
    <s v="UNIVERSIDADE CESUMAR - UNICESUMAR"/>
    <x v="54"/>
    <s v="GRADUAÇÃO EM ENGENHARIA CIVIL"/>
    <x v="1"/>
    <x v="1"/>
    <s v="CIV_N_2023"/>
    <s v="Transferencia"/>
    <s v="Portador_Diploma"/>
    <s v="GRUPO1"/>
    <s v="PORTADOR_DIPLOMA"/>
    <m/>
    <n v="0"/>
    <n v="0"/>
    <n v="14279.4"/>
    <n v="2379.9"/>
    <n v="9995.58"/>
    <n v="1665.93"/>
    <n v="6"/>
    <n v="0"/>
  </r>
  <r>
    <s v="PROT-2011-DIPLOMA"/>
    <x v="4"/>
    <s v="UNIVERSIDADE CESUMAR - UNICESUMAR"/>
    <x v="55"/>
    <s v="GRADUAÇÃO EM COMUNICAÇÃO E MULTIMEIOS"/>
    <x v="1"/>
    <x v="1"/>
    <s v="COM_N_2023"/>
    <s v="Transferencia"/>
    <s v="Portador_Diploma"/>
    <s v="GRUPO1"/>
    <s v="PORTADOR_DIPLOMA"/>
    <m/>
    <n v="0"/>
    <n v="0"/>
    <n v="7199.4"/>
    <n v="1199.9000000000001"/>
    <n v="7199.4"/>
    <n v="1199.9000000000001"/>
    <n v="6"/>
    <n v="0"/>
  </r>
  <r>
    <s v="PROT-2011-DIPLOMA"/>
    <x v="4"/>
    <s v="UNIVERSIDADE CESUMAR - UNICESUMAR"/>
    <x v="56"/>
    <s v="SUPERIOR DE TECNOLOGIA EM ANÁLISE E DESENVOLVIMENTO DE SISTEMAS"/>
    <x v="1"/>
    <x v="1"/>
    <s v="ADSIS_N_2023"/>
    <s v="Transferencia"/>
    <s v="Portador_Diploma"/>
    <s v="GRUPO1"/>
    <s v="PORTADOR_DIPLOMA"/>
    <m/>
    <n v="0"/>
    <n v="0"/>
    <n v="7559.4"/>
    <n v="1259.9000000000001"/>
    <n v="7199.43"/>
    <n v="1199.9000000000001"/>
    <n v="6"/>
    <n v="0"/>
  </r>
  <r>
    <s v="PROT-2011-DIPLOMA"/>
    <x v="4"/>
    <s v="UNIVERSIDADE CESUMAR - UNICESUMAR"/>
    <x v="76"/>
    <s v="SUPERIOR DE TECNOLOGIA EM COMÉRCIO EXTERIOR"/>
    <x v="1"/>
    <x v="1"/>
    <s v="COMEX_N_2023"/>
    <s v="Transferencia"/>
    <s v="Portador_Diploma"/>
    <s v="GRUPO1"/>
    <s v="PORTADOR_DIPLOMA"/>
    <m/>
    <n v="0"/>
    <n v="0"/>
    <n v="5999.4"/>
    <n v="999.9"/>
    <n v="5999.4"/>
    <n v="999.9"/>
    <n v="6"/>
    <n v="0"/>
  </r>
  <r>
    <s v="PROT-2011-DIPLOMA"/>
    <x v="4"/>
    <s v="UNIVERSIDADE CESUMAR - UNICESUMAR"/>
    <x v="57"/>
    <s v="SUPERIOR DE TECNOLOGIA EM ESTÉTICA E COSMÉTICA"/>
    <x v="1"/>
    <x v="1"/>
    <s v="COSM_N_2023"/>
    <s v="Transferencia"/>
    <s v="Portador_Diploma"/>
    <s v="GRUPO1"/>
    <s v="PORTADOR_DIPLOMA"/>
    <m/>
    <n v="0"/>
    <n v="0"/>
    <n v="7439.4"/>
    <n v="1239.9000000000001"/>
    <n v="7439.4"/>
    <n v="1239.9000000000001"/>
    <n v="6"/>
    <n v="0"/>
  </r>
  <r>
    <s v="PROT-2011-DIPLOMA"/>
    <x v="4"/>
    <s v="UNIVERSIDADE CESUMAR - UNICESUMAR"/>
    <x v="58"/>
    <s v="SUPERIOR DE TECNOLOGIA EM DESIGN DE MODA"/>
    <x v="0"/>
    <x v="0"/>
    <s v="DM_M_2023"/>
    <s v="Transferencia"/>
    <s v="Portador_Diploma"/>
    <s v="GRUPO1"/>
    <s v="PORTADOR_DIPLOMA"/>
    <m/>
    <n v="0"/>
    <n v="0"/>
    <n v="5099.3999999999996"/>
    <n v="849.9"/>
    <n v="5099.3999999999996"/>
    <n v="849.9"/>
    <n v="6"/>
    <n v="0"/>
  </r>
  <r>
    <s v="PROT-2011-DIPLOMA"/>
    <x v="4"/>
    <s v="UNIVERSIDADE CESUMAR - UNICESUMAR"/>
    <x v="58"/>
    <s v="SUPERIOR DE TECNOLOGIA EM DESIGN DE MODA"/>
    <x v="1"/>
    <x v="1"/>
    <s v="DM_N_2023"/>
    <s v="Transferencia"/>
    <s v="Portador_Diploma"/>
    <s v="GRUPO1"/>
    <s v="PORTADOR_DIPLOMA"/>
    <m/>
    <n v="0"/>
    <n v="0"/>
    <n v="4439.3999999999996"/>
    <n v="739.9"/>
    <n v="4439.3999999999996"/>
    <n v="739.9"/>
    <n v="6"/>
    <n v="0"/>
  </r>
  <r>
    <s v="PROT-2011-DIPLOMA"/>
    <x v="4"/>
    <s v="UNIVERSIDADE CESUMAR - UNICESUMAR"/>
    <x v="59"/>
    <s v="SUPERIOR DE TECNOLOGIA EM PROCESSOS GERENCIAIS"/>
    <x v="0"/>
    <x v="0"/>
    <s v="PGER_M_2023"/>
    <s v="Transferencia"/>
    <s v="Portador_Diploma"/>
    <s v="GRUPO1"/>
    <s v="PORTADOR_DIPLOMA"/>
    <m/>
    <n v="0"/>
    <n v="0"/>
    <n v="6899.4"/>
    <n v="1149.9000000000001"/>
    <n v="5220.33"/>
    <n v="870.05"/>
    <n v="6"/>
    <n v="0"/>
  </r>
  <r>
    <s v="PROT-2011-DIPLOMA"/>
    <x v="4"/>
    <s v="UNIVERSIDADE CESUMAR - UNICESUMAR"/>
    <x v="59"/>
    <s v="SUPERIOR DE TECNOLOGIA EM PROCESSOS GERENCIAIS"/>
    <x v="1"/>
    <x v="1"/>
    <s v="PGER_N_2023"/>
    <s v="Transferencia"/>
    <s v="Portador_Diploma"/>
    <s v="GRUPO1"/>
    <s v="PORTADOR_DIPLOMA"/>
    <m/>
    <n v="0"/>
    <n v="0"/>
    <n v="5999.4"/>
    <n v="999.9"/>
    <n v="4539.3599999999997"/>
    <n v="756.56"/>
    <n v="6"/>
    <n v="0"/>
  </r>
  <r>
    <s v="PROT-2011-DIPLOMA"/>
    <x v="4"/>
    <s v="UNIVERSIDADE CESUMAR - UNICESUMAR"/>
    <x v="60"/>
    <s v="GRADUAÇÃO EM DIREITO"/>
    <x v="0"/>
    <x v="0"/>
    <s v="DIR_M_2023"/>
    <s v="Transferencia"/>
    <s v="Portador_Diploma"/>
    <s v="GRUPO1"/>
    <s v="PORTADOR_DIPLOMA"/>
    <m/>
    <n v="0"/>
    <n v="0"/>
    <n v="15839.4"/>
    <n v="2639.9"/>
    <n v="15839.4"/>
    <n v="2639.9"/>
    <n v="6"/>
    <n v="0"/>
  </r>
  <r>
    <s v="PROT-2011-DIPLOMA"/>
    <x v="4"/>
    <s v="UNIVERSIDADE CESUMAR - UNICESUMAR"/>
    <x v="60"/>
    <s v="GRADUAÇÃO EM DIREITO"/>
    <x v="1"/>
    <x v="1"/>
    <s v="DIR_N_2023"/>
    <s v="Transferencia"/>
    <s v="Portador_Diploma"/>
    <s v="GRUPO1"/>
    <s v="PORTADOR_DIPLOMA"/>
    <m/>
    <n v="0"/>
    <n v="0"/>
    <n v="13799.4"/>
    <n v="2299.9"/>
    <n v="13799.4"/>
    <n v="2299.9"/>
    <n v="6"/>
    <n v="0"/>
  </r>
  <r>
    <s v="PROT-2011-DIPLOMA"/>
    <x v="4"/>
    <s v="UNIVERSIDADE CESUMAR - UNICESUMAR"/>
    <x v="61"/>
    <s v="GRADUAÇÃO EM EDUCAÇÃO FÍSICA"/>
    <x v="0"/>
    <x v="0"/>
    <s v="EDUC_M_2022"/>
    <s v="Transferencia"/>
    <s v="Portador_Diploma"/>
    <s v="GRUPO1"/>
    <s v="PORTADOR_DIPLOMA"/>
    <m/>
    <n v="0"/>
    <n v="0"/>
    <n v="0"/>
    <n v="0"/>
    <n v="0"/>
    <n v="0"/>
    <n v="6"/>
    <n v="0"/>
  </r>
  <r>
    <s v="PROT-2011-DIPLOMA"/>
    <x v="4"/>
    <s v="UNIVERSIDADE CESUMAR - UNICESUMAR"/>
    <x v="61"/>
    <s v="GRADUAÇÃO EM EDUCAÇÃO FÍSICA"/>
    <x v="1"/>
    <x v="1"/>
    <s v="EDUC_N_2022"/>
    <s v="Transferencia"/>
    <s v="Portador_Diploma"/>
    <s v="GRUPO1"/>
    <s v="PORTADOR_DIPLOMA"/>
    <m/>
    <n v="0"/>
    <n v="0"/>
    <n v="0"/>
    <n v="0"/>
    <n v="0"/>
    <n v="0"/>
    <n v="6"/>
    <n v="0"/>
  </r>
  <r>
    <s v="PROT-2011-DIPLOMA"/>
    <x v="4"/>
    <s v="UNIVERSIDADE CESUMAR - UNICESUMAR"/>
    <x v="77"/>
    <s v="GRADUAÇÃO EM ENGENHARIA ELÉTRICA"/>
    <x v="1"/>
    <x v="1"/>
    <s v="ELET_N_2023"/>
    <s v="Transferencia"/>
    <s v="Portador_Diploma"/>
    <s v="GRUPO1"/>
    <s v="PORTADOR_DIPLOMA"/>
    <m/>
    <n v="0"/>
    <n v="0"/>
    <n v="14639.4"/>
    <n v="2439.9"/>
    <n v="14639.4"/>
    <n v="2439.9"/>
    <n v="6"/>
    <n v="0"/>
  </r>
  <r>
    <s v="PROT-2011-DIPLOMA"/>
    <x v="4"/>
    <s v="UNIVERSIDADE CESUMAR - UNICESUMAR"/>
    <x v="62"/>
    <s v="GRADUAÇÃO EM ENGENHARIA MECÂNICA"/>
    <x v="0"/>
    <x v="0"/>
    <s v="EMEC_M_2023"/>
    <s v="Transferencia"/>
    <s v="Portador_Diploma"/>
    <s v="GRUPO1"/>
    <s v="PORTADOR_DIPLOMA"/>
    <m/>
    <n v="0"/>
    <n v="0"/>
    <n v="16799.400000000001"/>
    <n v="2799.9"/>
    <n v="16799.400000000001"/>
    <n v="2799.9"/>
    <n v="6"/>
    <n v="0"/>
  </r>
  <r>
    <s v="PROT-2011-DIPLOMA"/>
    <x v="4"/>
    <s v="UNIVERSIDADE CESUMAR - UNICESUMAR"/>
    <x v="62"/>
    <s v="GRADUAÇÃO EM ENGENHARIA MECÂNICA"/>
    <x v="1"/>
    <x v="1"/>
    <s v="EMEC_N_2023"/>
    <s v="Transferencia"/>
    <s v="Portador_Diploma"/>
    <s v="GRUPO1"/>
    <s v="PORTADOR_DIPLOMA"/>
    <m/>
    <n v="0"/>
    <n v="0"/>
    <n v="14639.4"/>
    <n v="2439.9"/>
    <n v="10247.58"/>
    <n v="1707.93"/>
    <n v="6"/>
    <n v="0"/>
  </r>
  <r>
    <s v="PROT-2011-DIPLOMA"/>
    <x v="4"/>
    <s v="UNIVERSIDADE CESUMAR - UNICESUMAR"/>
    <x v="63"/>
    <s v="GRADUAÇÃO EM ENFERMAGEM"/>
    <x v="0"/>
    <x v="0"/>
    <s v="ENF_M_2023"/>
    <s v="Transferencia"/>
    <s v="Portador_Diploma"/>
    <s v="GRUPO1"/>
    <s v="PORTADOR_DIPLOMA"/>
    <m/>
    <n v="0"/>
    <n v="0"/>
    <n v="12419.4"/>
    <n v="2069.9"/>
    <n v="9935.52"/>
    <n v="1655.92"/>
    <n v="6"/>
    <n v="0"/>
  </r>
  <r>
    <s v="PROT-2011-DIPLOMA"/>
    <x v="4"/>
    <s v="UNIVERSIDADE CESUMAR - UNICESUMAR"/>
    <x v="63"/>
    <s v="GRADUAÇÃO EM ENFERMAGEM"/>
    <x v="1"/>
    <x v="1"/>
    <s v="ENF_N_2023"/>
    <s v="Transferencia"/>
    <s v="Portador_Diploma"/>
    <s v="GRUPO1"/>
    <s v="PORTADOR_DIPLOMA"/>
    <m/>
    <n v="0"/>
    <n v="0"/>
    <n v="10799.4"/>
    <n v="1799.9"/>
    <n v="8639.52"/>
    <n v="1439.92"/>
    <n v="6"/>
    <n v="0"/>
  </r>
  <r>
    <s v="PROT-2011-DIPLOMA"/>
    <x v="4"/>
    <s v="UNIVERSIDADE CESUMAR - UNICESUMAR"/>
    <x v="78"/>
    <s v="GRADUAÇÃO EM ENGENHARIA DE PRODUÇÃO"/>
    <x v="1"/>
    <x v="1"/>
    <s v="EPROD_N_2023"/>
    <s v="Transferencia"/>
    <s v="Portador_Diploma"/>
    <s v="GRUPO1"/>
    <s v="PORTADOR_DIPLOMA"/>
    <m/>
    <n v="0"/>
    <n v="0"/>
    <n v="8399.4"/>
    <n v="1399.9"/>
    <n v="8399.4"/>
    <n v="1399.9"/>
    <n v="6"/>
    <n v="0"/>
  </r>
  <r>
    <s v="PROT-2011-DIPLOMA"/>
    <x v="4"/>
    <s v="UNIVERSIDADE CESUMAR - UNICESUMAR"/>
    <x v="79"/>
    <s v="GRADUAÇÃO EM ENGENHARIA QUÍMICA"/>
    <x v="0"/>
    <x v="0"/>
    <s v="EQUI_M_2023"/>
    <s v="Transferencia"/>
    <s v="Portador_Diploma"/>
    <s v="GRUPO1"/>
    <s v="PORTADOR_DIPLOMA"/>
    <m/>
    <n v="0"/>
    <n v="0"/>
    <n v="16799.400000000001"/>
    <n v="2799.9"/>
    <n v="16799.400000000001"/>
    <n v="2799.9"/>
    <n v="6"/>
    <n v="0"/>
  </r>
  <r>
    <s v="PROT-2011-DIPLOMA"/>
    <x v="4"/>
    <s v="UNIVERSIDADE CESUMAR - UNICESUMAR"/>
    <x v="79"/>
    <s v="GRADUAÇÃO EM ENGENHARIA QUÍMICA"/>
    <x v="1"/>
    <x v="1"/>
    <s v="EQUI_N_2023"/>
    <s v="Transferencia"/>
    <s v="Portador_Diploma"/>
    <s v="GRUPO1"/>
    <s v="PORTADOR_DIPLOMA"/>
    <m/>
    <n v="0"/>
    <n v="0"/>
    <n v="14639.4"/>
    <n v="2439.9"/>
    <n v="14639.4"/>
    <n v="2439.9"/>
    <n v="6"/>
    <n v="0"/>
  </r>
  <r>
    <s v="PROT-2011-DIPLOMA"/>
    <x v="4"/>
    <s v="UNIVERSIDADE CESUMAR - UNICESUMAR"/>
    <x v="64"/>
    <s v="GRADUAÇÃO EM ENGENHARIA DE SOFTWARE"/>
    <x v="1"/>
    <x v="1"/>
    <s v="ESOFT_N_2023"/>
    <s v="Transferencia"/>
    <s v="Portador_Diploma"/>
    <s v="GRUPO1"/>
    <s v="PORTADOR_DIPLOMA"/>
    <m/>
    <n v="0"/>
    <n v="0"/>
    <n v="11159.4"/>
    <n v="1859.9"/>
    <n v="11159.4"/>
    <n v="1859.9"/>
    <n v="6"/>
    <n v="0"/>
  </r>
  <r>
    <s v="PROT-2011-DIPLOMA"/>
    <x v="4"/>
    <s v="UNIVERSIDADE CESUMAR - UNICESUMAR"/>
    <x v="80"/>
    <s v="GRADUAÇÃO EM FARMÁCIA"/>
    <x v="1"/>
    <x v="1"/>
    <s v="FAR_N_2022"/>
    <s v="Transferencia"/>
    <s v="Portador_Diploma"/>
    <s v="GRUPO1"/>
    <s v="PORTADOR_DIPLOMA"/>
    <m/>
    <n v="0"/>
    <n v="0"/>
    <n v="0"/>
    <n v="0"/>
    <n v="0"/>
    <n v="0"/>
    <n v="6"/>
    <n v="0"/>
  </r>
  <r>
    <s v="PROT-2011-DIPLOMA"/>
    <x v="4"/>
    <s v="UNIVERSIDADE CESUMAR - UNICESUMAR"/>
    <x v="65"/>
    <s v="GRADUAÇÃO EM FISIOTERAPIA"/>
    <x v="0"/>
    <x v="0"/>
    <s v="FIS_M_2023"/>
    <s v="Transferencia"/>
    <s v="Portador_Diploma"/>
    <s v="GRUPO1"/>
    <s v="PORTADOR_DIPLOMA"/>
    <m/>
    <n v="0"/>
    <n v="0"/>
    <n v="11579.4"/>
    <n v="1929.9"/>
    <n v="11579.4"/>
    <n v="1929.9"/>
    <n v="6"/>
    <n v="0"/>
  </r>
  <r>
    <s v="PROT-2011-DIPLOMA"/>
    <x v="4"/>
    <s v="UNIVERSIDADE CESUMAR - UNICESUMAR"/>
    <x v="65"/>
    <s v="GRADUAÇÃO EM FISIOTERAPIA"/>
    <x v="1"/>
    <x v="1"/>
    <s v="FIS_N_2023"/>
    <s v="Transferencia"/>
    <s v="Portador_Diploma"/>
    <s v="GRUPO1"/>
    <s v="PORTADOR_DIPLOMA"/>
    <m/>
    <n v="0"/>
    <n v="0"/>
    <n v="10079.4"/>
    <n v="1679.9"/>
    <n v="10079.4"/>
    <n v="1679.9"/>
    <n v="6"/>
    <n v="0"/>
  </r>
  <r>
    <s v="PROT-2011-DIPLOMA"/>
    <x v="4"/>
    <s v="UNIVERSIDADE CESUMAR - UNICESUMAR"/>
    <x v="66"/>
    <s v="GRADUAÇÃO EM FONOAUDIOLOGIA"/>
    <x v="0"/>
    <x v="0"/>
    <s v="FON_M_2017"/>
    <s v="Transferencia"/>
    <s v="Portador_Diploma"/>
    <s v="GRUPO1"/>
    <s v="PORTADOR_DIPLOMA"/>
    <m/>
    <n v="0"/>
    <n v="0"/>
    <n v="0"/>
    <n v="0"/>
    <n v="0"/>
    <n v="0"/>
    <n v="6"/>
    <n v="0"/>
  </r>
  <r>
    <s v="PROT-2011-DIPLOMA"/>
    <x v="4"/>
    <s v="UNIVERSIDADE CESUMAR - UNICESUMAR"/>
    <x v="66"/>
    <s v="GRADUAÇÃO EM FONOAUDIOLOGIA"/>
    <x v="1"/>
    <x v="1"/>
    <s v="FON_N_2023"/>
    <s v="Transferencia"/>
    <s v="Portador_Diploma"/>
    <s v="GRUPO1"/>
    <s v="PORTADOR_DIPLOMA"/>
    <m/>
    <n v="0"/>
    <n v="0"/>
    <n v="8399.4"/>
    <n v="1399.9"/>
    <n v="8399.4"/>
    <n v="1399.9"/>
    <n v="6"/>
    <n v="0"/>
  </r>
  <r>
    <s v="PROT-2011-DIPLOMA"/>
    <x v="4"/>
    <s v="UNIVERSIDADE CESUMAR - UNICESUMAR"/>
    <x v="67"/>
    <s v="SUPERIOR DE TECNOLOGIA EM GASTRONOMIA"/>
    <x v="0"/>
    <x v="0"/>
    <s v="GAS_M_2023"/>
    <s v="Transferencia"/>
    <s v="Portador_Diploma"/>
    <s v="GRUPO1"/>
    <s v="PORTADOR_DIPLOMA"/>
    <m/>
    <n v="0"/>
    <n v="0"/>
    <n v="9779.4"/>
    <n v="1629.9"/>
    <n v="9779.4"/>
    <n v="1629.9"/>
    <n v="6"/>
    <n v="0"/>
  </r>
  <r>
    <s v="PROT-2011-DIPLOMA"/>
    <x v="4"/>
    <s v="UNIVERSIDADE CESUMAR - UNICESUMAR"/>
    <x v="67"/>
    <s v="SUPERIOR DE TECNOLOGIA EM GASTRONOMIA"/>
    <x v="1"/>
    <x v="1"/>
    <s v="GAS_N_2023"/>
    <s v="Transferencia"/>
    <s v="Portador_Diploma"/>
    <s v="GRUPO1"/>
    <s v="PORTADOR_DIPLOMA"/>
    <m/>
    <n v="0"/>
    <n v="0"/>
    <n v="8519.4"/>
    <n v="1419.9"/>
    <n v="8519.4"/>
    <n v="1419.9"/>
    <n v="6"/>
    <n v="0"/>
  </r>
  <r>
    <s v="PROT-2011-DIPLOMA"/>
    <x v="4"/>
    <s v="UNIVERSIDADE CESUMAR - UNICESUMAR"/>
    <x v="81"/>
    <s v="GRADUAÇÃO EM COMUNICAÇÃO SOCIAL"/>
    <x v="1"/>
    <x v="1"/>
    <s v="JOR_N_2023"/>
    <s v="Transferencia"/>
    <s v="Portador_Diploma"/>
    <s v="GRUPO1"/>
    <s v="PORTADOR_DIPLOMA"/>
    <m/>
    <n v="0"/>
    <n v="0"/>
    <n v="0"/>
    <n v="0"/>
    <n v="0"/>
    <n v="0"/>
    <n v="6"/>
    <n v="0"/>
  </r>
  <r>
    <s v="PROT-2011-DIPLOMA"/>
    <x v="4"/>
    <s v="UNIVERSIDADE CESUMAR - UNICESUMAR"/>
    <x v="68"/>
    <s v="GRADUAÇÃO EM ENGENHARIA DE CONTROLE E AUTOMAÇÃO - MECATRÔNICA"/>
    <x v="0"/>
    <x v="0"/>
    <s v="MEC_M_2023"/>
    <s v="Transferencia"/>
    <s v="Portador_Diploma"/>
    <s v="GRUPO1"/>
    <s v="PORTADOR_DIPLOMA"/>
    <m/>
    <n v="0"/>
    <n v="0"/>
    <n v="17639.400000000001"/>
    <n v="2939.9"/>
    <n v="17639.400000000001"/>
    <n v="2939.9"/>
    <n v="6"/>
    <n v="0"/>
  </r>
  <r>
    <s v="PROT-2011-DIPLOMA"/>
    <x v="4"/>
    <s v="UNIVERSIDADE CESUMAR - UNICESUMAR"/>
    <x v="68"/>
    <s v="GRADUAÇÃO EM ENGENHARIA DE CONTROLE E AUTOMAÇÃO - MECATRÔNICA"/>
    <x v="1"/>
    <x v="1"/>
    <s v="MEC_N_2023"/>
    <s v="Transferencia"/>
    <s v="Portador_Diploma"/>
    <s v="GRUPO1"/>
    <s v="PORTADOR_DIPLOMA"/>
    <m/>
    <n v="0"/>
    <n v="0"/>
    <n v="15359.4"/>
    <n v="2559.9"/>
    <n v="15359.4"/>
    <n v="2559.9"/>
    <n v="6"/>
    <n v="0"/>
  </r>
  <r>
    <s v="PROT-2011-DIPLOMA"/>
    <x v="4"/>
    <s v="UNIVERSIDADE CESUMAR - UNICESUMAR"/>
    <x v="70"/>
    <s v="GRADUAÇÃO EM NUTRIÇÃO"/>
    <x v="0"/>
    <x v="0"/>
    <s v="NUT_M_2023"/>
    <s v="Transferencia"/>
    <s v="Portador_Diploma"/>
    <s v="GRUPO1"/>
    <s v="PORTADOR_DIPLOMA"/>
    <m/>
    <n v="0"/>
    <n v="0"/>
    <n v="11039.4"/>
    <n v="1839.9"/>
    <n v="7727.58"/>
    <n v="1287.93"/>
    <n v="6"/>
    <n v="0"/>
  </r>
  <r>
    <s v="PROT-2011-DIPLOMA"/>
    <x v="4"/>
    <s v="UNIVERSIDADE CESUMAR - UNICESUMAR"/>
    <x v="70"/>
    <s v="GRADUAÇÃO EM NUTRIÇÃO"/>
    <x v="1"/>
    <x v="1"/>
    <s v="NUT_N_2023"/>
    <s v="Transferencia"/>
    <s v="Portador_Diploma"/>
    <s v="GRUPO1"/>
    <s v="PORTADOR_DIPLOMA"/>
    <m/>
    <n v="0"/>
    <n v="0"/>
    <n v="9599.4"/>
    <n v="1599.9"/>
    <n v="6719.58"/>
    <n v="1119.93"/>
    <n v="6"/>
    <n v="0"/>
  </r>
  <r>
    <s v="PROT-2011-DIPLOMA"/>
    <x v="4"/>
    <s v="UNIVERSIDADE CESUMAR - UNICESUMAR"/>
    <x v="71"/>
    <s v="GRADUAÇÃO EM ODONTOLOGIA"/>
    <x v="2"/>
    <x v="2"/>
    <s v="ODO_I_2023"/>
    <s v="Transferencia"/>
    <s v="Portador_Diploma"/>
    <s v="GRUPO1"/>
    <s v="PORTADOR_DIPLOMA"/>
    <m/>
    <n v="0"/>
    <n v="0"/>
    <n v="28199.4"/>
    <n v="4699.8999999999996"/>
    <n v="28199.4"/>
    <n v="4699.8999999999996"/>
    <n v="6"/>
    <n v="0"/>
  </r>
  <r>
    <s v="PROT-2011-DIPLOMA"/>
    <x v="4"/>
    <s v="UNIVERSIDADE CESUMAR - UNICESUMAR"/>
    <x v="71"/>
    <s v="GRADUAÇÃO EM ODONTOLOGIA"/>
    <x v="1"/>
    <x v="1"/>
    <s v="ODO_N_2023"/>
    <s v="Transferencia"/>
    <s v="Portador_Diploma"/>
    <s v="GRUPO1"/>
    <s v="PORTADOR_DIPLOMA"/>
    <m/>
    <n v="0"/>
    <n v="0"/>
    <n v="23999.4"/>
    <n v="3999.9"/>
    <n v="23999.4"/>
    <n v="3999.9"/>
    <n v="6"/>
    <n v="0"/>
  </r>
  <r>
    <s v="PROT-2011-DIPLOMA"/>
    <x v="4"/>
    <s v="UNIVERSIDADE CESUMAR - UNICESUMAR"/>
    <x v="82"/>
    <s v="GRADUAÇÃO EM PEDAGOGIA"/>
    <x v="1"/>
    <x v="1"/>
    <s v="PEDAG_N_2023"/>
    <s v="Transferencia"/>
    <s v="Portador_Diploma"/>
    <s v="GRUPO1"/>
    <s v="PORTADOR_DIPLOMA"/>
    <m/>
    <n v="0"/>
    <n v="0"/>
    <n v="4319.3999999999996"/>
    <n v="719.9"/>
    <n v="4319.3999999999996"/>
    <n v="719.9"/>
    <n v="6"/>
    <n v="0"/>
  </r>
  <r>
    <s v="PROT-2011-DIPLOMA"/>
    <x v="4"/>
    <s v="UNIVERSIDADE CESUMAR - UNICESUMAR"/>
    <x v="72"/>
    <s v="GRADUAÇÃO EM PSICOLOGIA"/>
    <x v="0"/>
    <x v="0"/>
    <s v="PSI_M_2023"/>
    <s v="Transferencia"/>
    <s v="Portador_Diploma"/>
    <s v="GRUPO1"/>
    <s v="PORTADOR_DIPLOMA"/>
    <m/>
    <n v="0"/>
    <n v="0"/>
    <n v="15179.4"/>
    <n v="2529.9"/>
    <n v="15179.4"/>
    <n v="2529.9"/>
    <n v="6"/>
    <n v="0"/>
  </r>
  <r>
    <s v="PROT-2011-DIPLOMA"/>
    <x v="4"/>
    <s v="UNIVERSIDADE CESUMAR - UNICESUMAR"/>
    <x v="72"/>
    <s v="GRADUAÇÃO EM PSICOLOGIA"/>
    <x v="1"/>
    <x v="1"/>
    <s v="PSI_N_2023"/>
    <s v="Transferencia"/>
    <s v="Portador_Diploma"/>
    <s v="GRUPO1"/>
    <s v="PORTADOR_DIPLOMA"/>
    <m/>
    <n v="0"/>
    <n v="0"/>
    <n v="13199.4"/>
    <n v="2199.9"/>
    <n v="13199.4"/>
    <n v="2199.9"/>
    <n v="6"/>
    <n v="0"/>
  </r>
  <r>
    <s v="PROT-2011-DIPLOMA"/>
    <x v="4"/>
    <s v="UNIVERSIDADE CESUMAR - UNICESUMAR"/>
    <x v="73"/>
    <s v="GRADUAÇÃO EM COMUNICAÇÃO SOCIAL"/>
    <x v="1"/>
    <x v="1"/>
    <s v="PUB_N_2023"/>
    <s v="Transferencia"/>
    <s v="Portador_Diploma"/>
    <s v="GRUPO1"/>
    <s v="PORTADOR_DIPLOMA"/>
    <m/>
    <n v="0"/>
    <n v="0"/>
    <n v="9959.4"/>
    <n v="1659.9"/>
    <n v="9959.4"/>
    <n v="1659.9"/>
    <n v="6"/>
    <n v="0"/>
  </r>
  <r>
    <s v="PROT-2011-DIPLOMA"/>
    <x v="4"/>
    <s v="UNIVERSIDADE CESUMAR - UNICESUMAR"/>
    <x v="74"/>
    <s v="GRADUAÇÃO EM MEDICINA VETERINÁRIA"/>
    <x v="0"/>
    <x v="0"/>
    <s v="VET_M_2023"/>
    <s v="Transferencia"/>
    <s v="Portador_Diploma"/>
    <s v="GRUPO1"/>
    <s v="PORTADOR_DIPLOMA"/>
    <m/>
    <n v="0"/>
    <n v="0"/>
    <n v="25379.4"/>
    <n v="4229.8999999999996"/>
    <n v="25379.4"/>
    <n v="4229.8999999999996"/>
    <n v="6"/>
    <n v="0"/>
  </r>
  <r>
    <s v="PROT-CT-2016-DIPLOMA"/>
    <x v="2"/>
    <s v="CENTRO UNIVERSITÁRIO DO PARANÁ - UNIPA"/>
    <x v="7"/>
    <s v="GRADUAÇÃO EM ADMINISTRAÇÃO"/>
    <x v="0"/>
    <x v="0"/>
    <s v="CTA_ADM_M_2020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7"/>
    <s v="GRADUAÇÃO EM ADMINISTRAÇÃO"/>
    <x v="1"/>
    <x v="1"/>
    <s v="CTA_ADM_N_2023"/>
    <s v="Transferencia"/>
    <s v="Portador_Diploma"/>
    <s v="GRUPO1"/>
    <s v="PORTADOR_DIPLOMA"/>
    <m/>
    <n v="0"/>
    <n v="0"/>
    <n v="5399.4"/>
    <n v="899.9"/>
    <n v="3779.58"/>
    <n v="629.92999999999995"/>
    <n v="6"/>
    <n v="0"/>
  </r>
  <r>
    <s v="PROT-CT-2016-DIPLOMA"/>
    <x v="2"/>
    <s v="CENTRO UNIVERSITÁRIO DO PARANÁ - UNIPA"/>
    <x v="26"/>
    <s v="GRADUAÇÃO EM AGRONOMIA"/>
    <x v="0"/>
    <x v="0"/>
    <s v="CTA_AGRON_M_2019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26"/>
    <s v="GRADUAÇÃO EM AGRONOMIA"/>
    <x v="1"/>
    <x v="1"/>
    <s v="CTA_AGRON_N_2019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8"/>
    <s v="GRADUAÇÃO EM ARQUITETURA E URBANISMO"/>
    <x v="1"/>
    <x v="1"/>
    <s v="CTA_ARQ_N_2023"/>
    <s v="Transferencia"/>
    <s v="Portador_Diploma"/>
    <s v="GRUPO1"/>
    <s v="PORTADOR_DIPLOMA"/>
    <m/>
    <n v="0"/>
    <n v="0"/>
    <n v="10319.4"/>
    <n v="1719.9"/>
    <n v="7223.58"/>
    <n v="1203.93"/>
    <n v="6"/>
    <n v="0"/>
  </r>
  <r>
    <s v="PROT-CT-2016-DIPLOMA"/>
    <x v="2"/>
    <s v="CENTRO UNIVERSITÁRIO DO PARANÁ - UNIPA"/>
    <x v="9"/>
    <s v="GRADUAÇÃO EM BIOMEDICINA"/>
    <x v="0"/>
    <x v="0"/>
    <s v="CTA_BIO_M_2023"/>
    <s v="Transferencia"/>
    <s v="Portador_Diploma"/>
    <s v="GRUPO1"/>
    <s v="PORTADOR_DIPLOMA"/>
    <m/>
    <n v="0"/>
    <n v="0"/>
    <n v="11819.4"/>
    <n v="1969.9"/>
    <n v="11819.4"/>
    <n v="1969.9"/>
    <n v="6"/>
    <n v="0"/>
  </r>
  <r>
    <s v="PROT-CT-2016-DIPLOMA"/>
    <x v="2"/>
    <s v="CENTRO UNIVERSITÁRIO DO PARANÁ - UNIPA"/>
    <x v="9"/>
    <s v="GRADUAÇÃO EM BIOMEDICINA"/>
    <x v="1"/>
    <x v="1"/>
    <s v="CTA_BIO_N_2023"/>
    <s v="Transferencia"/>
    <s v="Portador_Diploma"/>
    <s v="GRUPO1"/>
    <s v="PORTADOR_DIPLOMA"/>
    <m/>
    <n v="0"/>
    <n v="0"/>
    <n v="10319.4"/>
    <n v="1719.9"/>
    <n v="7223.58"/>
    <n v="1203.93"/>
    <n v="6"/>
    <n v="0"/>
  </r>
  <r>
    <s v="PROT-CT-2016-DIPLOMA"/>
    <x v="2"/>
    <s v="CENTRO UNIVERSITÁRIO DO PARANÁ - UNIPA"/>
    <x v="27"/>
    <s v="GRADUAÇÃO EM CIÊNCIAS BIOLÓGICAS"/>
    <x v="1"/>
    <x v="1"/>
    <s v="CTA_CBIO_N_2023"/>
    <s v="Transferencia"/>
    <s v="Portador_Diploma"/>
    <s v="GRUPO1"/>
    <s v="PORTADOR_DIPLOMA"/>
    <m/>
    <n v="0"/>
    <n v="0"/>
    <n v="9719.4"/>
    <n v="1619.9"/>
    <n v="9719.4"/>
    <n v="1619.9"/>
    <n v="6"/>
    <n v="0"/>
  </r>
  <r>
    <s v="PROT-CT-2016-DIPLOMA"/>
    <x v="2"/>
    <s v="CENTRO UNIVERSITÁRIO DO PARANÁ - UNIPA"/>
    <x v="28"/>
    <s v="GRADUAÇÃO EM CIÊNCIAS BIOLÓGICAS"/>
    <x v="1"/>
    <x v="1"/>
    <s v="CTA_CBIO-B_N_2022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10"/>
    <s v="GRADUAÇÃO EM CIÊNCIAS CONTÁBEIS"/>
    <x v="1"/>
    <x v="1"/>
    <s v="CTA_CCONT_N_2023"/>
    <s v="Transferencia"/>
    <s v="Portador_Diploma"/>
    <s v="GRUPO1"/>
    <s v="PORTADOR_DIPLOMA"/>
    <m/>
    <n v="0"/>
    <n v="0"/>
    <n v="5279.4"/>
    <n v="879.9"/>
    <n v="3695.58"/>
    <n v="615.92999999999995"/>
    <n v="6"/>
    <n v="0"/>
  </r>
  <r>
    <s v="PROT-CT-2016-DIPLOMA"/>
    <x v="2"/>
    <s v="CENTRO UNIVERSITÁRIO DO PARANÁ - UNIPA"/>
    <x v="29"/>
    <s v="GRADUAÇÃO EM ENGENHARIA CIVIL"/>
    <x v="1"/>
    <x v="1"/>
    <s v="CTA_CIV_N_2023"/>
    <s v="Transferencia"/>
    <s v="Portador_Diploma"/>
    <s v="GRUPO1"/>
    <s v="PORTADOR_DIPLOMA"/>
    <m/>
    <n v="0"/>
    <n v="0"/>
    <n v="9719.4"/>
    <n v="1619.9"/>
    <n v="9719.4"/>
    <n v="1619.9"/>
    <n v="6"/>
    <n v="0"/>
  </r>
  <r>
    <s v="PROT-CT-2016-DIPLOMA"/>
    <x v="2"/>
    <s v="CENTRO UNIVERSITÁRIO DO PARANÁ - UNIPA"/>
    <x v="30"/>
    <s v="GRADUAÇÃO EM COMUNICAÇÃO E MULTIMEIOS"/>
    <x v="1"/>
    <x v="1"/>
    <s v="CTA_COM_N_2023"/>
    <s v="Transferencia"/>
    <s v="Portador_Diploma"/>
    <s v="GRUPO1"/>
    <s v="PORTADOR_DIPLOMA"/>
    <m/>
    <n v="0"/>
    <n v="0"/>
    <n v="6959.4"/>
    <n v="1159.9000000000001"/>
    <n v="6959.4"/>
    <n v="1159.9000000000001"/>
    <n v="6"/>
    <n v="0"/>
  </r>
  <r>
    <s v="PROT-CT-2016-DIPLOMA"/>
    <x v="2"/>
    <s v="CENTRO UNIVERSITÁRIO DO PARANÁ - UNIPA"/>
    <x v="11"/>
    <s v="SUPERIOR DE TECNOLOGIA EM ANÁLISE E DESENVOLVIMENTO DE SISTEMAS"/>
    <x v="1"/>
    <x v="1"/>
    <s v="CTA_ADSIS_N_2023"/>
    <s v="Transferencia"/>
    <s v="Portador_Diploma"/>
    <s v="GRUPO1"/>
    <s v="PORTADOR_DIPLOMA"/>
    <m/>
    <n v="0"/>
    <n v="0"/>
    <n v="4799.3999999999996"/>
    <n v="799.9"/>
    <n v="3359.58"/>
    <n v="559.92999999999995"/>
    <n v="6"/>
    <n v="0"/>
  </r>
  <r>
    <s v="PROT-CT-2016-DIPLOMA"/>
    <x v="2"/>
    <s v="CENTRO UNIVERSITÁRIO DO PARANÁ - UNIPA"/>
    <x v="12"/>
    <s v="SUPERIOR DE TECNOLOGIA EM GESTÃO COMERCIAL"/>
    <x v="1"/>
    <x v="1"/>
    <s v="CTA_COML_N_2023"/>
    <s v="Transferencia"/>
    <s v="Portador_Diploma"/>
    <s v="GRUPO1"/>
    <s v="PORTADOR_DIPLOMA"/>
    <m/>
    <n v="0"/>
    <n v="0"/>
    <n v="4799.3999999999996"/>
    <n v="799.9"/>
    <n v="3359.58"/>
    <n v="559.92999999999995"/>
    <n v="6"/>
    <n v="0"/>
  </r>
  <r>
    <s v="PROT-CT-2016-DIPLOMA"/>
    <x v="2"/>
    <s v="CENTRO UNIVERSITÁRIO DO PARANÁ - UNIPA"/>
    <x v="31"/>
    <s v="SUPERIOR DE TECNOLOGIA EM ESTÉTICA E COSMÉTICA"/>
    <x v="0"/>
    <x v="0"/>
    <s v="CTA_COSM_M_2023"/>
    <s v="Transferencia"/>
    <s v="Portador_Diploma"/>
    <s v="GRUPO1"/>
    <s v="PORTADOR_DIPLOMA"/>
    <m/>
    <n v="0"/>
    <n v="0"/>
    <n v="6539.4"/>
    <n v="1089.9000000000001"/>
    <n v="6539.4"/>
    <n v="1089.9000000000001"/>
    <n v="6"/>
    <n v="0"/>
  </r>
  <r>
    <s v="PROT-CT-2016-DIPLOMA"/>
    <x v="2"/>
    <s v="CENTRO UNIVERSITÁRIO DO PARANÁ - UNIPA"/>
    <x v="31"/>
    <s v="SUPERIOR DE TECNOLOGIA EM ESTÉTICA E COSMÉTICA"/>
    <x v="1"/>
    <x v="1"/>
    <s v="CTA_COSM_N_2023"/>
    <s v="Transferencia"/>
    <s v="Portador_Diploma"/>
    <s v="GRUPO1"/>
    <s v="PORTADOR_DIPLOMA"/>
    <m/>
    <n v="0"/>
    <n v="0"/>
    <n v="5639.4"/>
    <n v="939.9"/>
    <n v="5639.4"/>
    <n v="939.9"/>
    <n v="6"/>
    <n v="0"/>
  </r>
  <r>
    <s v="PROT-CT-2016-DIPLOMA"/>
    <x v="2"/>
    <s v="CENTRO UNIVERSITÁRIO DO PARANÁ - UNIPA"/>
    <x v="13"/>
    <s v="SUPERIOR DE TECNOLOGIA EM PROCESSOS GERENCIAIS"/>
    <x v="1"/>
    <x v="1"/>
    <s v="CTA_PGER_N_2023"/>
    <s v="Transferencia"/>
    <s v="Portador_Diploma"/>
    <s v="GRUPO1"/>
    <s v="PORTADOR_DIPLOMA"/>
    <m/>
    <n v="0"/>
    <n v="0"/>
    <n v="4679.3999999999996"/>
    <n v="779.9"/>
    <n v="3275.58"/>
    <n v="545.92999999999995"/>
    <n v="6"/>
    <n v="0"/>
  </r>
  <r>
    <s v="PROT-CT-2016-DIPLOMA"/>
    <x v="2"/>
    <s v="CENTRO UNIVERSITÁRIO DO PARANÁ - UNIPA"/>
    <x v="14"/>
    <s v="GRADUAÇÃO EM DIREITO"/>
    <x v="0"/>
    <x v="0"/>
    <s v="CTA_DIR_M_2023"/>
    <s v="Transferencia"/>
    <s v="Portador_Diploma"/>
    <s v="GRUPO1"/>
    <s v="PORTADOR_DIPLOMA"/>
    <m/>
    <n v="0"/>
    <n v="0"/>
    <n v="12719.4"/>
    <n v="2119.9"/>
    <n v="8903.58"/>
    <n v="1483.93"/>
    <n v="6"/>
    <n v="0"/>
  </r>
  <r>
    <s v="PROT-CT-2016-DIPLOMA"/>
    <x v="2"/>
    <s v="CENTRO UNIVERSITÁRIO DO PARANÁ - UNIPA"/>
    <x v="14"/>
    <s v="GRADUAÇÃO EM DIREITO"/>
    <x v="1"/>
    <x v="1"/>
    <s v="CTA_DIR_N_2023"/>
    <s v="Transferencia"/>
    <s v="Portador_Diploma"/>
    <s v="GRUPO1"/>
    <s v="PORTADOR_DIPLOMA"/>
    <m/>
    <n v="0"/>
    <n v="0"/>
    <n v="11099.4"/>
    <n v="1849.9"/>
    <n v="7769.58"/>
    <n v="1294.93"/>
    <n v="6"/>
    <n v="0"/>
  </r>
  <r>
    <s v="PROT-CT-2016-DIPLOMA"/>
    <x v="2"/>
    <s v="CENTRO UNIVERSITÁRIO DO PARANÁ - UNIPA"/>
    <x v="15"/>
    <s v="GRADUAÇÃO EM EDUCAÇÃO FÍSICA"/>
    <x v="0"/>
    <x v="0"/>
    <s v="CTA_EDUC_M_2022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15"/>
    <s v="GRADUAÇÃO EM EDUCAÇÃO FÍSICA"/>
    <x v="1"/>
    <x v="1"/>
    <s v="CTA_EDUC_N_2022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32"/>
    <s v="GRADUAÇÃO EM ENGENHARIA ELÉTRICA"/>
    <x v="1"/>
    <x v="1"/>
    <s v="CTA_ELET_N_2023"/>
    <s v="Transferencia"/>
    <s v="Portador_Diploma"/>
    <s v="GRUPO1"/>
    <s v="PORTADOR_DIPLOMA"/>
    <m/>
    <n v="0"/>
    <n v="0"/>
    <n v="9959.4"/>
    <n v="1659.9"/>
    <n v="9959.4"/>
    <n v="1659.9"/>
    <n v="6"/>
    <n v="0"/>
  </r>
  <r>
    <s v="PROT-CT-2016-DIPLOMA"/>
    <x v="2"/>
    <s v="CENTRO UNIVERSITÁRIO DO PARANÁ - UNIPA"/>
    <x v="16"/>
    <s v="GRADUAÇÃO EM ENGENHARIA MECÂNICA"/>
    <x v="1"/>
    <x v="1"/>
    <s v="CTA_EMEC_N_2023"/>
    <s v="Transferencia"/>
    <s v="Portador_Diploma"/>
    <s v="GRUPO1"/>
    <s v="PORTADOR_DIPLOMA"/>
    <m/>
    <n v="0"/>
    <n v="0"/>
    <n v="9959.4"/>
    <n v="1659.9"/>
    <n v="6971.58"/>
    <n v="1161.93"/>
    <n v="6"/>
    <n v="0"/>
  </r>
  <r>
    <s v="PROT-CT-2016-DIPLOMA"/>
    <x v="2"/>
    <s v="CENTRO UNIVERSITÁRIO DO PARANÁ - UNIPA"/>
    <x v="17"/>
    <s v="GRADUAÇÃO EM ENFERMAGEM"/>
    <x v="0"/>
    <x v="0"/>
    <s v="CTA_ENF_M_2021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17"/>
    <s v="GRADUAÇÃO EM ENFERMAGEM"/>
    <x v="1"/>
    <x v="1"/>
    <s v="CTA_ENF_N_2023"/>
    <s v="Transferencia"/>
    <s v="Portador_Diploma"/>
    <s v="GRUPO1"/>
    <s v="PORTADOR_DIPLOMA"/>
    <m/>
    <n v="0"/>
    <n v="0"/>
    <n v="10799.4"/>
    <n v="1799.9"/>
    <n v="7559.58"/>
    <n v="1259.93"/>
    <n v="6"/>
    <n v="0"/>
  </r>
  <r>
    <s v="PROT-CT-2016-DIPLOMA"/>
    <x v="2"/>
    <s v="CENTRO UNIVERSITÁRIO DO PARANÁ - UNIPA"/>
    <x v="18"/>
    <s v="GRADUAÇÃO EM ENGENHARIA DE PRODUÇÃO"/>
    <x v="1"/>
    <x v="1"/>
    <s v="CTA_EPROD_N_2023"/>
    <s v="Transferencia"/>
    <s v="Portador_Diploma"/>
    <s v="GRUPO1"/>
    <s v="PORTADOR_DIPLOMA"/>
    <m/>
    <n v="0"/>
    <n v="0"/>
    <n v="7799.4"/>
    <n v="1299.9000000000001"/>
    <n v="5459.58"/>
    <n v="909.93"/>
    <n v="6"/>
    <n v="0"/>
  </r>
  <r>
    <s v="PROT-CT-2016-DIPLOMA"/>
    <x v="2"/>
    <s v="CENTRO UNIVERSITÁRIO DO PARANÁ - UNIPA"/>
    <x v="33"/>
    <s v="GRADUAÇÃO EM FARMÁCIA"/>
    <x v="0"/>
    <x v="0"/>
    <s v="CTA_FAR_M_2020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33"/>
    <s v="GRADUAÇÃO EM FARMÁCIA"/>
    <x v="1"/>
    <x v="1"/>
    <s v="CTA_FAR_N_2023"/>
    <s v="Transferencia"/>
    <s v="Portador_Diploma"/>
    <s v="GRUPO1"/>
    <s v="PORTADOR_DIPLOMA"/>
    <m/>
    <n v="0"/>
    <n v="0"/>
    <n v="8999.4"/>
    <n v="1499.9"/>
    <n v="8999.4"/>
    <n v="1499.9"/>
    <n v="6"/>
    <n v="0"/>
  </r>
  <r>
    <s v="PROT-CT-2016-DIPLOMA"/>
    <x v="2"/>
    <s v="CENTRO UNIVERSITÁRIO DO PARANÁ - UNIPA"/>
    <x v="19"/>
    <s v="GRADUAÇÃO EM FISIOTERAPIA"/>
    <x v="0"/>
    <x v="0"/>
    <s v="CTA_FIS_M_2020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19"/>
    <s v="GRADUAÇÃO EM FISIOTERAPIA"/>
    <x v="1"/>
    <x v="1"/>
    <s v="CTA_FIS_N_2023"/>
    <s v="Transferencia"/>
    <s v="Portador_Diploma"/>
    <s v="GRUPO1"/>
    <s v="PORTADOR_DIPLOMA"/>
    <m/>
    <n v="0"/>
    <n v="0"/>
    <n v="9119.4"/>
    <n v="1519.9"/>
    <n v="6383.58"/>
    <n v="1063.93"/>
    <n v="6"/>
    <n v="0"/>
  </r>
  <r>
    <s v="PROT-CT-2016-DIPLOMA"/>
    <x v="2"/>
    <s v="CENTRO UNIVERSITÁRIO DO PARANÁ - UNIPA"/>
    <x v="34"/>
    <s v="GRADUAÇÃO EM FONOAUDIOLOGIA"/>
    <x v="0"/>
    <x v="0"/>
    <s v="CTA_FON_M_2019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34"/>
    <s v="GRADUAÇÃO EM FONOAUDIOLOGIA"/>
    <x v="1"/>
    <x v="1"/>
    <s v="CTA_FON_N_2019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20"/>
    <s v="SUPERIOR DE TECNOLOGIA EM GASTRONOMIA"/>
    <x v="0"/>
    <x v="0"/>
    <s v="CTA_GAS_M_2023"/>
    <s v="Transferencia"/>
    <s v="Portador_Diploma"/>
    <s v="GRUPO1"/>
    <s v="PORTADOR_DIPLOMA"/>
    <m/>
    <n v="0"/>
    <n v="0"/>
    <n v="7259.4"/>
    <n v="1209.9000000000001"/>
    <n v="7259.4"/>
    <n v="1209.9000000000001"/>
    <n v="6"/>
    <n v="0"/>
  </r>
  <r>
    <s v="PROT-CT-2016-DIPLOMA"/>
    <x v="2"/>
    <s v="CENTRO UNIVERSITÁRIO DO PARANÁ - UNIPA"/>
    <x v="20"/>
    <s v="SUPERIOR DE TECNOLOGIA EM GASTRONOMIA"/>
    <x v="1"/>
    <x v="1"/>
    <s v="CTA_GAS_N_2023"/>
    <s v="Transferencia"/>
    <s v="Portador_Diploma"/>
    <s v="GRUPO1"/>
    <s v="PORTADOR_DIPLOMA"/>
    <m/>
    <n v="0"/>
    <n v="0"/>
    <n v="6359.4"/>
    <n v="1059.9000000000001"/>
    <n v="4451.58"/>
    <n v="741.93"/>
    <n v="6"/>
    <n v="0"/>
  </r>
  <r>
    <s v="PROT-CT-2016-DIPLOMA"/>
    <x v="2"/>
    <s v="CENTRO UNIVERSITÁRIO DO PARANÁ - UNIPA"/>
    <x v="21"/>
    <s v="GRADUAÇÃO EM NUTRIÇÃO"/>
    <x v="0"/>
    <x v="0"/>
    <s v="CTA_NUT_M_2022"/>
    <s v="Transferencia"/>
    <s v="Portador_Diploma"/>
    <s v="GRUPO1"/>
    <s v="PORTADOR_DIPLOMA"/>
    <m/>
    <n v="0"/>
    <n v="0"/>
    <n v="0"/>
    <n v="0"/>
    <n v="0"/>
    <n v="0"/>
    <n v="6"/>
    <n v="0"/>
  </r>
  <r>
    <s v="PROT-CT-2016-DIPLOMA"/>
    <x v="2"/>
    <s v="CENTRO UNIVERSITÁRIO DO PARANÁ - UNIPA"/>
    <x v="21"/>
    <s v="GRADUAÇÃO EM NUTRIÇÃO"/>
    <x v="1"/>
    <x v="1"/>
    <s v="CTA_NUT_N_2023"/>
    <s v="Transferencia"/>
    <s v="Portador_Diploma"/>
    <s v="GRUPO1"/>
    <s v="PORTADOR_DIPLOMA"/>
    <m/>
    <n v="0"/>
    <n v="0"/>
    <n v="8999.4"/>
    <n v="1499.9"/>
    <n v="6299.58"/>
    <n v="1049.93"/>
    <n v="6"/>
    <n v="0"/>
  </r>
  <r>
    <s v="PROT-CT-2016-DIPLOMA"/>
    <x v="2"/>
    <s v="CENTRO UNIVERSITÁRIO DO PARANÁ - UNIPA"/>
    <x v="22"/>
    <s v="GRADUAÇÃO EM ODONTOLOGIA"/>
    <x v="0"/>
    <x v="0"/>
    <s v="CTA_ODO_M_2023"/>
    <s v="Transferencia"/>
    <s v="Portador_Diploma"/>
    <s v="GRUPO1"/>
    <s v="PORTADOR_DIPLOMA"/>
    <m/>
    <n v="0"/>
    <n v="0"/>
    <n v="23759.4"/>
    <n v="3959.9"/>
    <n v="16631.580000000002"/>
    <n v="2771.93"/>
    <n v="6"/>
    <n v="0"/>
  </r>
  <r>
    <s v="PROT-CT-2016-DIPLOMA"/>
    <x v="2"/>
    <s v="CENTRO UNIVERSITÁRIO DO PARANÁ - UNIPA"/>
    <x v="22"/>
    <s v="GRADUAÇÃO EM ODONTOLOGIA"/>
    <x v="1"/>
    <x v="1"/>
    <s v="CTA_ODO_N_2023"/>
    <s v="Transferencia"/>
    <s v="Portador_Diploma"/>
    <s v="GRUPO1"/>
    <s v="PORTADOR_DIPLOMA"/>
    <m/>
    <n v="0"/>
    <n v="0"/>
    <n v="22559.4"/>
    <n v="3759.9"/>
    <n v="22559.4"/>
    <n v="3759.9"/>
    <n v="6"/>
    <n v="0"/>
  </r>
  <r>
    <s v="PROT-CT-2016-DIPLOMA"/>
    <x v="2"/>
    <s v="CENTRO UNIVERSITÁRIO DO PARANÁ - UNIPA"/>
    <x v="35"/>
    <s v="GRADUAÇÃO EM PEDAGOGIA"/>
    <x v="1"/>
    <x v="1"/>
    <s v="CTA_PEDAG_N_2023"/>
    <s v="Transferencia"/>
    <s v="Portador_Diploma"/>
    <s v="GRUPO1"/>
    <s v="PORTADOR_DIPLOMA"/>
    <m/>
    <n v="0"/>
    <n v="0"/>
    <n v="4199.3999999999996"/>
    <n v="699.9"/>
    <n v="4199.3999999999996"/>
    <n v="699.9"/>
    <n v="6"/>
    <n v="0"/>
  </r>
  <r>
    <s v="PROT-CT-2016-DIPLOMA"/>
    <x v="2"/>
    <s v="CENTRO UNIVERSITÁRIO DO PARANÁ - UNIPA"/>
    <x v="23"/>
    <s v="GRADUAÇÃO EM PSICOLOGIA"/>
    <x v="0"/>
    <x v="0"/>
    <s v="CTA_PSI_M_2023"/>
    <s v="Transferencia"/>
    <s v="Portador_Diploma"/>
    <s v="GRUPO1"/>
    <s v="PORTADOR_DIPLOMA"/>
    <m/>
    <n v="0"/>
    <n v="0"/>
    <n v="13079.4"/>
    <n v="2179.9"/>
    <n v="9155.58"/>
    <n v="1525.93"/>
    <n v="6"/>
    <n v="0"/>
  </r>
  <r>
    <s v="PROT-CT-2016-DIPLOMA"/>
    <x v="2"/>
    <s v="CENTRO UNIVERSITÁRIO DO PARANÁ - UNIPA"/>
    <x v="23"/>
    <s v="GRADUAÇÃO EM PSICOLOGIA"/>
    <x v="1"/>
    <x v="1"/>
    <s v="CTA_PSI_N_2023"/>
    <s v="Transferencia"/>
    <s v="Portador_Diploma"/>
    <s v="GRUPO1"/>
    <s v="PORTADOR_DIPLOMA"/>
    <m/>
    <n v="0"/>
    <n v="0"/>
    <n v="11399.4"/>
    <n v="1899.9"/>
    <n v="7979.58"/>
    <n v="1329.93"/>
    <n v="6"/>
    <n v="0"/>
  </r>
  <r>
    <s v="PROT-CT-2016-DIPLOMA"/>
    <x v="2"/>
    <s v="CENTRO UNIVERSITÁRIO DO PARANÁ - UNIPA"/>
    <x v="24"/>
    <s v="SUPERIOR DE TECNOLOGIA EM GESTÃO DE RECURSOS HUMANOS"/>
    <x v="1"/>
    <x v="1"/>
    <s v="CTA_RH_N_2023"/>
    <s v="Transferencia"/>
    <s v="Portador_Diploma"/>
    <s v="GRUPO1"/>
    <s v="PORTADOR_DIPLOMA"/>
    <m/>
    <n v="0"/>
    <n v="0"/>
    <n v="3719.4"/>
    <n v="619.9"/>
    <n v="2603.58"/>
    <n v="433.93"/>
    <n v="6"/>
    <n v="0"/>
  </r>
  <r>
    <s v="PROT-CT-2016-DIPLOMA"/>
    <x v="2"/>
    <s v="CENTRO UNIVERSITÁRIO DO PARANÁ - UNIPA"/>
    <x v="25"/>
    <s v="GRADUAÇÃO EM MEDICINA VETERINÁRIA"/>
    <x v="0"/>
    <x v="0"/>
    <s v="CTA_VET_M_2023"/>
    <s v="Transferencia"/>
    <s v="Portador_Diploma"/>
    <s v="GRUPO1"/>
    <s v="PORTADOR_DIPLOMA"/>
    <m/>
    <n v="0"/>
    <n v="0"/>
    <n v="20999.4"/>
    <n v="3499.9"/>
    <n v="14699.58"/>
    <n v="2449.9299999999998"/>
    <n v="6"/>
    <n v="0"/>
  </r>
  <r>
    <s v="PROT-CT-2016-TRANSF"/>
    <x v="2"/>
    <s v="CENTRO UNIVERSITÁRIO DO PARANÁ - UNIPA"/>
    <x v="7"/>
    <s v="GRADUAÇÃO EM ADMINISTRAÇÃO"/>
    <x v="1"/>
    <x v="1"/>
    <s v="CTA_ADM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8"/>
    <s v="GRADUAÇÃO EM ARQUITETURA E URBANISMO"/>
    <x v="1"/>
    <x v="1"/>
    <s v="CTA_ARQ_N_2019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9"/>
    <s v="GRADUAÇÃO EM BIOMEDICINA"/>
    <x v="0"/>
    <x v="0"/>
    <s v="CTA_BIO_M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9"/>
    <s v="GRADUAÇÃO EM BIOMEDICINA"/>
    <x v="1"/>
    <x v="1"/>
    <s v="CTA_BIO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8"/>
    <s v="GRADUAÇÃO EM CIÊNCIAS BIOLÓGICAS"/>
    <x v="1"/>
    <x v="1"/>
    <s v="CTA_CBIO-B_N_2020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0"/>
    <s v="GRADUAÇÃO EM CIÊNCIAS CONTÁBEIS"/>
    <x v="1"/>
    <x v="1"/>
    <s v="CTA_CCONT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9"/>
    <s v="GRADUAÇÃO EM ENGENHARIA CIVIL"/>
    <x v="1"/>
    <x v="1"/>
    <s v="CTA_CIV_N_2018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1"/>
    <s v="SUPERIOR DE TECNOLOGIA EM ANÁLISE E DESENVOLVIMENTO DE SISTEMAS"/>
    <x v="1"/>
    <x v="1"/>
    <s v="CTA_ADSIS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2"/>
    <s v="SUPERIOR DE TECNOLOGIA EM GESTÃO COMERCIAL"/>
    <x v="1"/>
    <x v="1"/>
    <s v="CTA_COML_N_2018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31"/>
    <s v="SUPERIOR DE TECNOLOGIA EM ESTÉTICA E COSMÉTICA"/>
    <x v="1"/>
    <x v="1"/>
    <s v="CTA_COSM_N_202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3"/>
    <s v="SUPERIOR DE TECNOLOGIA EM PROCESSOS GERENCIAIS"/>
    <x v="1"/>
    <x v="1"/>
    <s v="CTA_PGER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4"/>
    <s v="GRADUAÇÃO EM DIREITO"/>
    <x v="0"/>
    <x v="0"/>
    <s v="CTA_DIR_M_2018_V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4"/>
    <s v="GRADUAÇÃO EM DIREITO"/>
    <x v="1"/>
    <x v="1"/>
    <s v="CTA_DIR_N_2018_V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09"/>
    <s v="GRADUAÇÃO EM EDUCAÇÃO FÍSICA"/>
    <x v="0"/>
    <x v="0"/>
    <s v="CTA_EDU-B_M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09"/>
    <s v="GRADUAÇÃO EM EDUCAÇÃO FÍSICA"/>
    <x v="1"/>
    <x v="1"/>
    <s v="CTA_EDU-B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6"/>
    <s v="GRADUAÇÃO EM ENGENHARIA MECÂNICA"/>
    <x v="1"/>
    <x v="1"/>
    <s v="CTA_EMEC_N_2018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7"/>
    <s v="GRADUAÇÃO EM ENFERMAGEM"/>
    <x v="1"/>
    <x v="1"/>
    <s v="CTA_ENF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8"/>
    <s v="GRADUAÇÃO EM ENGENHARIA DE PRODUÇÃO"/>
    <x v="1"/>
    <x v="1"/>
    <s v="CTA_EPROD_N_2019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33"/>
    <s v="GRADUAÇÃO EM FARMÁCIA"/>
    <x v="1"/>
    <x v="1"/>
    <s v="CTA_FAR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19"/>
    <s v="GRADUAÇÃO EM FISIOTERAPIA"/>
    <x v="1"/>
    <x v="1"/>
    <s v="CTA_FIS_N_202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0"/>
    <s v="SUPERIOR DE TECNOLOGIA EM GASTRONOMIA"/>
    <x v="1"/>
    <x v="1"/>
    <s v="CTA_GAS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1"/>
    <s v="GRADUAÇÃO EM NUTRIÇÃO"/>
    <x v="1"/>
    <x v="1"/>
    <s v="CTA_NUT_N_2017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2"/>
    <s v="GRADUAÇÃO EM ODONTOLOGIA"/>
    <x v="0"/>
    <x v="0"/>
    <s v="CTA_ODO_M_202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2"/>
    <s v="GRADUAÇÃO EM ODONTOLOGIA"/>
    <x v="1"/>
    <x v="1"/>
    <s v="CTA_ODO_N_202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35"/>
    <s v="GRADUAÇÃO EM PEDAGOGIA"/>
    <x v="1"/>
    <x v="1"/>
    <s v="CTA_PEDAG_N_202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3"/>
    <s v="GRADUAÇÃO EM PSICOLOGIA"/>
    <x v="0"/>
    <x v="0"/>
    <s v="CTA_PSI_M_202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3"/>
    <s v="GRADUAÇÃO EM PSICOLOGIA"/>
    <x v="1"/>
    <x v="1"/>
    <s v="CTA_PSI_N_2022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4"/>
    <s v="SUPERIOR DE TECNOLOGIA EM GESTÃO DE RECURSOS HUMANOS"/>
    <x v="1"/>
    <x v="1"/>
    <s v="CTA_RH_N_2018"/>
    <s v="Transferencia"/>
    <s v="Transferencia"/>
    <s v="GRUPO1"/>
    <s v="TRANSFERENCIA"/>
    <m/>
    <n v="0"/>
    <n v="0"/>
    <n v="0"/>
    <n v="0"/>
    <n v="0"/>
    <n v="0"/>
    <n v="12"/>
    <n v="0"/>
  </r>
  <r>
    <s v="PROT-CT-2016-TRANSF"/>
    <x v="2"/>
    <s v="CENTRO UNIVERSITÁRIO DO PARANÁ - UNIPA"/>
    <x v="25"/>
    <s v="GRADUAÇÃO EM MEDICINA VETERINÁRIA"/>
    <x v="0"/>
    <x v="0"/>
    <s v="CTA_VET_M_2022"/>
    <s v="Transferencia"/>
    <s v="Transferencia"/>
    <s v="GRUPO1"/>
    <s v="TRANSFERENCIA"/>
    <m/>
    <n v="0"/>
    <n v="0"/>
    <n v="0"/>
    <n v="0"/>
    <n v="0"/>
    <n v="0"/>
    <n v="12"/>
    <n v="0"/>
  </r>
  <r>
    <s v="PROT-LD-2016-DIPLOMA"/>
    <x v="3"/>
    <s v="FACULDADE CESUMAR DE LONDRINA"/>
    <x v="36"/>
    <s v="GRADUAÇÃO EM ADMINISTRAÇÃO"/>
    <x v="1"/>
    <x v="1"/>
    <s v="LDA_ADM_N_2023"/>
    <s v="Transferencia"/>
    <s v="Portador_Diploma"/>
    <s v="GRUPO1"/>
    <s v="PORTADOR_DIPLOMA"/>
    <m/>
    <n v="0"/>
    <n v="0"/>
    <n v="4919.3999999999996"/>
    <n v="819.9"/>
    <n v="3443.58"/>
    <n v="573.92999999999995"/>
    <n v="6"/>
    <n v="0"/>
  </r>
  <r>
    <s v="PROT-LD-2016-DIPLOMA"/>
    <x v="3"/>
    <s v="FACULDADE CESUMAR DE LONDRINA"/>
    <x v="42"/>
    <s v="GRADUAÇÃO EM BIOMEDICINA"/>
    <x v="0"/>
    <x v="0"/>
    <s v="LDA_BIO_M_2023"/>
    <s v="Transferencia"/>
    <s v="Portador_Diploma"/>
    <s v="GRUPO1"/>
    <s v="PORTADOR_DIPLOMA"/>
    <m/>
    <n v="0"/>
    <n v="0"/>
    <n v="12281.4"/>
    <n v="2046.9"/>
    <n v="8596.98"/>
    <n v="1432.83"/>
    <n v="6"/>
    <n v="0"/>
  </r>
  <r>
    <s v="PROT-LD-2016-DIPLOMA"/>
    <x v="3"/>
    <s v="FACULDADE CESUMAR DE LONDRINA"/>
    <x v="42"/>
    <s v="GRADUAÇÃO EM BIOMEDICINA"/>
    <x v="1"/>
    <x v="1"/>
    <s v="LDA_BIO_N_2023"/>
    <s v="Transferencia"/>
    <s v="Portador_Diploma"/>
    <s v="GRUPO1"/>
    <s v="PORTADOR_DIPLOMA"/>
    <m/>
    <n v="0"/>
    <n v="0"/>
    <n v="10679.4"/>
    <n v="1779.9"/>
    <n v="7475.58"/>
    <n v="1245.93"/>
    <n v="6"/>
    <n v="0"/>
  </r>
  <r>
    <s v="PROT-LD-2016-DIPLOMA"/>
    <x v="3"/>
    <s v="FACULDADE CESUMAR DE LONDRINA"/>
    <x v="43"/>
    <s v="GRADUAÇÃO EM CIÊNCIAS CONTÁBEIS"/>
    <x v="1"/>
    <x v="1"/>
    <s v="LDA_CCONT_N_2023"/>
    <s v="Transferencia"/>
    <s v="Portador_Diploma"/>
    <s v="GRUPO1"/>
    <s v="PORTADOR_DIPLOMA"/>
    <m/>
    <n v="0"/>
    <n v="0"/>
    <n v="4679.3999999999996"/>
    <n v="779.9"/>
    <n v="3275.58"/>
    <n v="545.92999999999995"/>
    <n v="6"/>
    <n v="0"/>
  </r>
  <r>
    <s v="PROT-LD-2016-DIPLOMA"/>
    <x v="3"/>
    <s v="FACULDADE CESUMAR DE LONDRINA"/>
    <x v="44"/>
    <s v="GRADUAÇÃO EM ENGENHARIA CIVIL"/>
    <x v="0"/>
    <x v="0"/>
    <s v="LDA_CIV_M_2023"/>
    <s v="Transferencia"/>
    <s v="Portador_Diploma"/>
    <s v="GRUPO1"/>
    <s v="PORTADOR_DIPLOMA"/>
    <m/>
    <n v="0"/>
    <n v="0"/>
    <n v="12281.4"/>
    <n v="2046.9"/>
    <n v="12281.4"/>
    <n v="2046.9"/>
    <n v="6"/>
    <n v="0"/>
  </r>
  <r>
    <s v="PROT-LD-2016-DIPLOMA"/>
    <x v="3"/>
    <s v="FACULDADE CESUMAR DE LONDRINA"/>
    <x v="44"/>
    <s v="GRADUAÇÃO EM ENGENHARIA CIVIL"/>
    <x v="1"/>
    <x v="1"/>
    <s v="LDA_CIV_N_2023"/>
    <s v="Transferencia"/>
    <s v="Portador_Diploma"/>
    <s v="GRUPO1"/>
    <s v="PORTADOR_DIPLOMA"/>
    <m/>
    <n v="0"/>
    <n v="0"/>
    <n v="10679.4"/>
    <n v="1779.9"/>
    <n v="10679.4"/>
    <n v="1779.9"/>
    <n v="6"/>
    <n v="0"/>
  </r>
  <r>
    <s v="PROT-LD-2016-DIPLOMA"/>
    <x v="3"/>
    <s v="FACULDADE CESUMAR DE LONDRINA"/>
    <x v="37"/>
    <s v="SUPERIOR DE TECNOLOGIA EM ANÁLISE E DESENVOLVIMENTO DE SISTEMAS"/>
    <x v="1"/>
    <x v="1"/>
    <s v="LDA_ADSIS_N_2023"/>
    <s v="Transferencia"/>
    <s v="Portador_Diploma"/>
    <s v="GRUPO1"/>
    <s v="PORTADOR_DIPLOMA"/>
    <m/>
    <n v="0"/>
    <n v="0"/>
    <n v="5039.3999999999996"/>
    <n v="839.9"/>
    <n v="3527.58"/>
    <n v="587.92999999999995"/>
    <n v="6"/>
    <n v="0"/>
  </r>
  <r>
    <s v="PROT-LD-2016-DIPLOMA"/>
    <x v="3"/>
    <s v="FACULDADE CESUMAR DE LONDRINA"/>
    <x v="38"/>
    <s v="SUPERIOR DE TECNOLOGIA EM PROCESSOS GERENCIAIS"/>
    <x v="1"/>
    <x v="1"/>
    <s v="LDA_PGER_N_2023"/>
    <s v="Transferencia"/>
    <s v="Portador_Diploma"/>
    <s v="GRUPO1"/>
    <s v="PORTADOR_DIPLOMA"/>
    <m/>
    <n v="0"/>
    <n v="0"/>
    <n v="3719.4"/>
    <n v="619.9"/>
    <n v="2603.58"/>
    <n v="433.93"/>
    <n v="6"/>
    <n v="0"/>
  </r>
  <r>
    <s v="PROT-LD-2016-DIPLOMA"/>
    <x v="3"/>
    <s v="FACULDADE CESUMAR DE LONDRINA"/>
    <x v="39"/>
    <s v="GRADUAÇÃO EM DIREITO"/>
    <x v="0"/>
    <x v="0"/>
    <s v="LDA_DIR_M_2023"/>
    <s v="Transferencia"/>
    <s v="Portador_Diploma"/>
    <s v="GRUPO1"/>
    <s v="PORTADOR_DIPLOMA"/>
    <m/>
    <n v="0"/>
    <n v="0"/>
    <n v="8219.4"/>
    <n v="1369.9"/>
    <n v="5753.58"/>
    <n v="958.93"/>
    <n v="6"/>
    <n v="0"/>
  </r>
  <r>
    <s v="PROT-LD-2016-DIPLOMA"/>
    <x v="3"/>
    <s v="FACULDADE CESUMAR DE LONDRINA"/>
    <x v="39"/>
    <s v="GRADUAÇÃO EM DIREITO"/>
    <x v="1"/>
    <x v="1"/>
    <s v="LDA_DIR_N_2023"/>
    <s v="Transferencia"/>
    <s v="Portador_Diploma"/>
    <s v="GRUPO1"/>
    <s v="PORTADOR_DIPLOMA"/>
    <m/>
    <n v="0"/>
    <n v="0"/>
    <n v="7199.4"/>
    <n v="1199.9000000000001"/>
    <n v="5039.58"/>
    <n v="839.93"/>
    <n v="6"/>
    <n v="0"/>
  </r>
  <r>
    <s v="PROT-LD-2016-DIPLOMA"/>
    <x v="3"/>
    <s v="FACULDADE CESUMAR DE LONDRINA"/>
    <x v="40"/>
    <s v="GRADUAÇÃO EM ENFERMAGEM "/>
    <x v="0"/>
    <x v="0"/>
    <s v="LDA_ENF_M_2023"/>
    <s v="Transferencia"/>
    <s v="Portador_Diploma"/>
    <s v="GRUPO1"/>
    <s v="PORTADOR_DIPLOMA"/>
    <m/>
    <n v="0"/>
    <n v="0"/>
    <n v="12359.4"/>
    <n v="2059.9"/>
    <n v="8651.58"/>
    <n v="1441.93"/>
    <n v="6"/>
    <n v="0"/>
  </r>
  <r>
    <s v="PROT-LD-2016-DIPLOMA"/>
    <x v="3"/>
    <s v="FACULDADE CESUMAR DE LONDRINA"/>
    <x v="40"/>
    <s v="GRADUAÇÃO EM ENFERMAGEM "/>
    <x v="1"/>
    <x v="1"/>
    <s v="LDA_ENF_N_2023"/>
    <s v="Transferencia"/>
    <s v="Portador_Diploma"/>
    <s v="GRUPO1"/>
    <s v="PORTADOR_DIPLOMA"/>
    <m/>
    <n v="0"/>
    <n v="0"/>
    <n v="10799.4"/>
    <n v="1799.9"/>
    <n v="7559.58"/>
    <n v="1259.93"/>
    <n v="6"/>
    <n v="0"/>
  </r>
  <r>
    <s v="PROT-LD-2016-DIPLOMA"/>
    <x v="3"/>
    <s v="FACULDADE CESUMAR DE LONDRINA"/>
    <x v="45"/>
    <s v="GRADUAÇÃO EM NUTRIÇÃO"/>
    <x v="0"/>
    <x v="0"/>
    <s v="LDA_NUT_M_2023"/>
    <s v="Transferencia"/>
    <s v="Portador_Diploma"/>
    <s v="GRUPO1"/>
    <s v="PORTADOR_DIPLOMA"/>
    <m/>
    <n v="0"/>
    <n v="0"/>
    <n v="7559.4"/>
    <n v="1259.9000000000001"/>
    <n v="5291.58"/>
    <n v="881.93"/>
    <n v="6"/>
    <n v="0"/>
  </r>
  <r>
    <s v="PROT-LD-2016-DIPLOMA"/>
    <x v="3"/>
    <s v="FACULDADE CESUMAR DE LONDRINA"/>
    <x v="45"/>
    <s v="GRADUAÇÃO EM NUTRIÇÃO"/>
    <x v="1"/>
    <x v="1"/>
    <s v="LDA_NUT_N_2023"/>
    <s v="Transferencia"/>
    <s v="Portador_Diploma"/>
    <s v="GRUPO1"/>
    <s v="PORTADOR_DIPLOMA"/>
    <m/>
    <n v="0"/>
    <n v="0"/>
    <n v="6599.4"/>
    <n v="1099.9000000000001"/>
    <n v="4619.58"/>
    <n v="769.93"/>
    <n v="6"/>
    <n v="0"/>
  </r>
  <r>
    <s v="PROT-LD-2016-DIPLOMA"/>
    <x v="3"/>
    <s v="FACULDADE CESUMAR DE LONDRINA"/>
    <x v="41"/>
    <s v="GRADUAÇÃO EM ODONTOLOGIA"/>
    <x v="0"/>
    <x v="0"/>
    <s v="LDA_ODO_M_2023"/>
    <s v="Transferencia"/>
    <s v="Portador_Diploma"/>
    <s v="GRUPO1"/>
    <s v="PORTADOR_DIPLOMA"/>
    <m/>
    <n v="0"/>
    <n v="0"/>
    <n v="22079.4"/>
    <n v="3679.9"/>
    <n v="15455.58"/>
    <n v="2575.9299999999998"/>
    <n v="6"/>
    <n v="0"/>
  </r>
  <r>
    <s v="PROT-LD-2016-DIPLOMA"/>
    <x v="3"/>
    <s v="FACULDADE CESUMAR DE LONDRINA"/>
    <x v="41"/>
    <s v="GRADUAÇÃO EM ODONTOLOGIA"/>
    <x v="1"/>
    <x v="1"/>
    <s v="LDA_ODO_N_2023"/>
    <s v="Transferencia"/>
    <s v="Portador_Diploma"/>
    <s v="GRUPO1"/>
    <s v="PORTADOR_DIPLOMA"/>
    <m/>
    <n v="0"/>
    <n v="0"/>
    <n v="19199.400000000001"/>
    <n v="3199.9"/>
    <n v="13439.58"/>
    <n v="2239.9299999999998"/>
    <n v="6"/>
    <n v="0"/>
  </r>
  <r>
    <s v="PROT-LD-2016-DIPLOMA"/>
    <x v="3"/>
    <s v="FACULDADE CESUMAR DE LONDRINA"/>
    <x v="46"/>
    <s v="GRADUAÇÃO EM PEDAGOGIA"/>
    <x v="1"/>
    <x v="1"/>
    <s v="LDA_PEDAG_N_2023"/>
    <s v="Transferencia"/>
    <s v="Portador_Diploma"/>
    <s v="GRUPO1"/>
    <s v="PORTADOR_DIPLOMA"/>
    <m/>
    <n v="0"/>
    <n v="0"/>
    <n v="3299.4"/>
    <n v="549.9"/>
    <n v="2309.58"/>
    <n v="384.93"/>
    <n v="6"/>
    <n v="0"/>
  </r>
  <r>
    <s v="PROT-LD-2016-DIPLOMA"/>
    <x v="3"/>
    <s v="FACULDADE CESUMAR DE LONDRINA"/>
    <x v="47"/>
    <s v="SUPERIOR DE TECNOLOGIA EM GESTÃO DE RECURSOS HUMANOS"/>
    <x v="1"/>
    <x v="1"/>
    <s v="LDA_RH_N_2023"/>
    <s v="Transferencia"/>
    <s v="Portador_Diploma"/>
    <s v="GRUPO1"/>
    <s v="PORTADOR_DIPLOMA"/>
    <m/>
    <n v="0"/>
    <n v="0"/>
    <n v="3719.4"/>
    <n v="619.9"/>
    <n v="2603.58"/>
    <n v="433.93"/>
    <n v="6"/>
    <n v="0"/>
  </r>
  <r>
    <s v="PROT-PG-2016-DIPLOMA"/>
    <x v="5"/>
    <s v="FACULDADE CESUMAR DE PONTA GROSSA"/>
    <x v="83"/>
    <s v="GRADUAÇÃO EM ADMINISTRAÇÃO"/>
    <x v="1"/>
    <x v="1"/>
    <s v="PGO_ADM_N_2023"/>
    <s v="Transferencia"/>
    <s v="Portador_Diploma"/>
    <s v="GRUPO1"/>
    <s v="PORTADOR_DIPLOMA"/>
    <m/>
    <n v="0"/>
    <n v="0"/>
    <n v="5159.3999999999996"/>
    <n v="859.9"/>
    <n v="4385.49"/>
    <n v="730.91"/>
    <n v="6"/>
    <n v="0"/>
  </r>
  <r>
    <s v="PROT-PG-2016-DIPLOMA"/>
    <x v="5"/>
    <s v="FACULDADE CESUMAR DE PONTA GROSSA"/>
    <x v="84"/>
    <s v="GRADUAÇÃO EM AGRONOMIA"/>
    <x v="1"/>
    <x v="1"/>
    <s v="PGO_AGRON_N_2023"/>
    <s v="Transferencia"/>
    <s v="Portador_Diploma"/>
    <s v="GRUPO1"/>
    <s v="PORTADOR_DIPLOMA"/>
    <m/>
    <n v="0"/>
    <n v="0"/>
    <n v="11039.4"/>
    <n v="1839.9"/>
    <n v="9383.49"/>
    <n v="1563.91"/>
    <n v="6"/>
    <n v="0"/>
  </r>
  <r>
    <s v="PROT-PG-2016-DIPLOMA"/>
    <x v="5"/>
    <s v="FACULDADE CESUMAR DE PONTA GROSSA"/>
    <x v="85"/>
    <s v="GRADUAÇÃO EM ARQUITETURA E URBANISMO"/>
    <x v="0"/>
    <x v="0"/>
    <s v="PGO_ARQ_M_2023"/>
    <s v="Transferencia"/>
    <s v="Portador_Diploma"/>
    <s v="GRUPO1"/>
    <s v="PORTADOR_DIPLOMA"/>
    <m/>
    <n v="0"/>
    <n v="0"/>
    <n v="11159.4"/>
    <n v="1859.9"/>
    <n v="9485.49"/>
    <n v="1580.91"/>
    <n v="6"/>
    <n v="0"/>
  </r>
  <r>
    <s v="PROT-PG-2016-DIPLOMA"/>
    <x v="5"/>
    <s v="FACULDADE CESUMAR DE PONTA GROSSA"/>
    <x v="85"/>
    <s v="GRADUAÇÃO EM ARQUITETURA E URBANISMO"/>
    <x v="1"/>
    <x v="1"/>
    <s v="PGO_ARQ_N_2023"/>
    <s v="Transferencia"/>
    <s v="Portador_Diploma"/>
    <s v="GRUPO1"/>
    <s v="PORTADOR_DIPLOMA"/>
    <m/>
    <n v="0"/>
    <n v="0"/>
    <n v="9719.4"/>
    <n v="1619.9"/>
    <n v="8261.49"/>
    <n v="1376.91"/>
    <n v="6"/>
    <n v="0"/>
  </r>
  <r>
    <s v="PROT-PG-2016-DIPLOMA"/>
    <x v="5"/>
    <s v="FACULDADE CESUMAR DE PONTA GROSSA"/>
    <x v="86"/>
    <s v="GRADUAÇÃO EM BIOMEDICINA"/>
    <x v="0"/>
    <x v="0"/>
    <s v="PGO_BIO_M_2023"/>
    <s v="Transferencia"/>
    <s v="Portador_Diploma"/>
    <s v="GRUPO1"/>
    <s v="PORTADOR_DIPLOMA"/>
    <m/>
    <n v="0"/>
    <n v="0"/>
    <n v="10619.4"/>
    <n v="1769.9"/>
    <n v="9026.49"/>
    <n v="1504.41"/>
    <n v="6"/>
    <n v="0"/>
  </r>
  <r>
    <s v="PROT-PG-2016-DIPLOMA"/>
    <x v="5"/>
    <s v="FACULDADE CESUMAR DE PONTA GROSSA"/>
    <x v="86"/>
    <s v="GRADUAÇÃO EM BIOMEDICINA"/>
    <x v="1"/>
    <x v="1"/>
    <s v="PGO_BIO_N_2023"/>
    <s v="Transferencia"/>
    <s v="Portador_Diploma"/>
    <s v="GRUPO1"/>
    <s v="PORTADOR_DIPLOMA"/>
    <m/>
    <n v="0"/>
    <n v="0"/>
    <n v="9239.4"/>
    <n v="1539.9"/>
    <n v="7853.49"/>
    <n v="1308.9100000000001"/>
    <n v="6"/>
    <n v="0"/>
  </r>
  <r>
    <s v="PROT-PG-2016-DIPLOMA"/>
    <x v="5"/>
    <s v="FACULDADE CESUMAR DE PONTA GROSSA"/>
    <x v="104"/>
    <s v="GRADUAÇÃO EM CIÊNCIAS BIOLÓGICAS"/>
    <x v="1"/>
    <x v="1"/>
    <s v="PGO_CBIO_N_2023"/>
    <s v="Transferencia"/>
    <s v="Portador_Diploma"/>
    <s v="GRUPO1"/>
    <s v="PORTADOR_DIPLOMA"/>
    <m/>
    <n v="0"/>
    <n v="0"/>
    <n v="5159.3999999999996"/>
    <n v="859.9"/>
    <n v="4385.49"/>
    <n v="730.91"/>
    <n v="6"/>
    <n v="0"/>
  </r>
  <r>
    <s v="PROT-PG-2016-DIPLOMA"/>
    <x v="5"/>
    <s v="FACULDADE CESUMAR DE PONTA GROSSA"/>
    <x v="105"/>
    <s v="GRADUAÇÃO EM CIÊNCIAS BIOLÓGICAS"/>
    <x v="1"/>
    <x v="1"/>
    <s v="PGO_CBIO-B_N_2023"/>
    <s v="Transferencia"/>
    <s v="Portador_Diploma"/>
    <s v="GRUPO1"/>
    <s v="PORTADOR_DIPLOMA"/>
    <m/>
    <n v="0"/>
    <n v="0"/>
    <n v="0"/>
    <n v="0"/>
    <n v="0"/>
    <n v="0"/>
    <n v="6"/>
    <n v="0"/>
  </r>
  <r>
    <s v="PROT-PG-2016-DIPLOMA"/>
    <x v="5"/>
    <s v="FACULDADE CESUMAR DE PONTA GROSSA"/>
    <x v="87"/>
    <s v="GRADUAÇÃO EM CIÊNCIAS CONTÁBEIS"/>
    <x v="1"/>
    <x v="1"/>
    <s v="PGO_CCONT_N_2023"/>
    <s v="Transferencia"/>
    <s v="Portador_Diploma"/>
    <s v="GRUPO1"/>
    <s v="PORTADOR_DIPLOMA"/>
    <m/>
    <n v="0"/>
    <n v="0"/>
    <n v="4679.3999999999996"/>
    <n v="779.9"/>
    <n v="3977.49"/>
    <n v="662.91"/>
    <n v="6"/>
    <n v="0"/>
  </r>
  <r>
    <s v="PROT-PG-2016-DIPLOMA"/>
    <x v="5"/>
    <s v="FACULDADE CESUMAR DE PONTA GROSSA"/>
    <x v="88"/>
    <s v="GRADUAÇÃO EM ENGENHARIA CIVIL"/>
    <x v="1"/>
    <x v="1"/>
    <s v="PGO_CIV_N_2023"/>
    <s v="Transferencia"/>
    <s v="Portador_Diploma"/>
    <s v="GRUPO1"/>
    <s v="PORTADOR_DIPLOMA"/>
    <m/>
    <n v="0"/>
    <n v="0"/>
    <n v="9479.4"/>
    <n v="1579.9"/>
    <n v="8057.49"/>
    <n v="1342.91"/>
    <n v="6"/>
    <n v="0"/>
  </r>
  <r>
    <s v="PROT-PG-2016-DIPLOMA"/>
    <x v="5"/>
    <s v="FACULDADE CESUMAR DE PONTA GROSSA"/>
    <x v="106"/>
    <s v="SUPERIOR DE TECNOLOGIA EM ANÁLISE E DESENVOLVIMENTO DE SISTEMAS"/>
    <x v="1"/>
    <x v="1"/>
    <s v="PGO_ADSIS_N_2023"/>
    <s v="Transferencia"/>
    <s v="Portador_Diploma"/>
    <s v="GRUPO1"/>
    <s v="PORTADOR_DIPLOMA"/>
    <m/>
    <n v="0"/>
    <n v="0"/>
    <n v="4799.3999999999996"/>
    <n v="799.9"/>
    <n v="4079.49"/>
    <n v="679.91"/>
    <n v="6"/>
    <n v="0"/>
  </r>
  <r>
    <s v="PROT-PG-2016-DIPLOMA"/>
    <x v="5"/>
    <s v="FACULDADE CESUMAR DE PONTA GROSSA"/>
    <x v="89"/>
    <s v="SUPERIOR DE TECNOLOGIA EM ESTÉTICA E COSMÉTICA"/>
    <x v="1"/>
    <x v="1"/>
    <s v="PGO_COSM_N_2023"/>
    <s v="Transferencia"/>
    <s v="Portador_Diploma"/>
    <s v="GRUPO1"/>
    <s v="PORTADOR_DIPLOMA"/>
    <m/>
    <n v="0"/>
    <n v="0"/>
    <n v="6479.4"/>
    <n v="1079.9000000000001"/>
    <n v="5507.49"/>
    <n v="917.91"/>
    <n v="6"/>
    <n v="0"/>
  </r>
  <r>
    <s v="PROT-PG-2016-DIPLOMA"/>
    <x v="5"/>
    <s v="FACULDADE CESUMAR DE PONTA GROSSA"/>
    <x v="90"/>
    <s v="SUPERIOR DE TECNOLOGIA EM PROCESSOS GERENCIAIS"/>
    <x v="1"/>
    <x v="1"/>
    <s v="PGO_PGER_N_2023"/>
    <s v="Transferencia"/>
    <s v="Portador_Diploma"/>
    <s v="GRUPO1"/>
    <s v="PORTADOR_DIPLOMA"/>
    <m/>
    <n v="0"/>
    <n v="0"/>
    <n v="4559.3999999999996"/>
    <n v="759.9"/>
    <n v="3875.49"/>
    <n v="645.91"/>
    <n v="6"/>
    <n v="0"/>
  </r>
  <r>
    <s v="PROT-PG-2016-DIPLOMA"/>
    <x v="5"/>
    <s v="FACULDADE CESUMAR DE PONTA GROSSA"/>
    <x v="91"/>
    <s v="GRADUAÇÃO EM DIREITO"/>
    <x v="0"/>
    <x v="0"/>
    <s v="PGO_DIR_M_2023"/>
    <s v="Transferencia"/>
    <s v="Portador_Diploma"/>
    <s v="GRUPO1"/>
    <s v="PORTADOR_DIPLOMA"/>
    <m/>
    <n v="0"/>
    <n v="0"/>
    <n v="10319.4"/>
    <n v="1719.9"/>
    <n v="8771.49"/>
    <n v="1461.91"/>
    <n v="6"/>
    <n v="0"/>
  </r>
  <r>
    <s v="PROT-PG-2016-DIPLOMA"/>
    <x v="5"/>
    <s v="FACULDADE CESUMAR DE PONTA GROSSA"/>
    <x v="91"/>
    <s v="GRADUAÇÃO EM DIREITO"/>
    <x v="1"/>
    <x v="1"/>
    <s v="PGO_DIR_N_2023"/>
    <s v="Transferencia"/>
    <s v="Portador_Diploma"/>
    <s v="GRUPO1"/>
    <s v="PORTADOR_DIPLOMA"/>
    <m/>
    <n v="0"/>
    <n v="0"/>
    <n v="8999.4"/>
    <n v="1499.9"/>
    <n v="7649.49"/>
    <n v="1274.9100000000001"/>
    <n v="6"/>
    <n v="0"/>
  </r>
  <r>
    <s v="PROT-PG-2016-DIPLOMA"/>
    <x v="5"/>
    <s v="FACULDADE CESUMAR DE PONTA GROSSA"/>
    <x v="107"/>
    <s v="GRADUAÇÃO EM EDUCAÇÃO FÍSICA"/>
    <x v="1"/>
    <x v="1"/>
    <s v="PGO_EDU_N_2020"/>
    <s v="Transferencia"/>
    <s v="Portador_Diploma"/>
    <s v="GRUPO1"/>
    <s v="PORTADOR_DIPLOMA"/>
    <m/>
    <n v="0"/>
    <n v="0"/>
    <n v="0"/>
    <n v="0"/>
    <n v="0"/>
    <n v="0"/>
    <n v="6"/>
    <n v="0"/>
  </r>
  <r>
    <s v="PROT-PG-2016-DIPLOMA"/>
    <x v="5"/>
    <s v="FACULDADE CESUMAR DE PONTA GROSSA"/>
    <x v="92"/>
    <s v="GRADUAÇÃO EM ENGENHARIA MECÂNICA"/>
    <x v="1"/>
    <x v="1"/>
    <s v="PGO_EMEC_N_2023"/>
    <s v="Transferencia"/>
    <s v="Portador_Diploma"/>
    <s v="GRUPO1"/>
    <s v="PORTADOR_DIPLOMA"/>
    <m/>
    <n v="0"/>
    <n v="0"/>
    <n v="10319.4"/>
    <n v="1719.9"/>
    <n v="8771.49"/>
    <n v="1461.91"/>
    <n v="6"/>
    <n v="0"/>
  </r>
  <r>
    <s v="PROT-PG-2016-DIPLOMA"/>
    <x v="5"/>
    <s v="FACULDADE CESUMAR DE PONTA GROSSA"/>
    <x v="93"/>
    <s v="GRADUAÇÃO EM ENFERMAGEM"/>
    <x v="0"/>
    <x v="0"/>
    <s v="PGO_ENF_M_2023"/>
    <s v="Transferencia"/>
    <s v="Portador_Diploma"/>
    <s v="GRUPO1"/>
    <s v="PORTADOR_DIPLOMA"/>
    <m/>
    <n v="0"/>
    <n v="0"/>
    <n v="12359.4"/>
    <n v="2059.9"/>
    <n v="10505.49"/>
    <n v="1750.91"/>
    <n v="6"/>
    <n v="0"/>
  </r>
  <r>
    <s v="PROT-PG-2016-DIPLOMA"/>
    <x v="5"/>
    <s v="FACULDADE CESUMAR DE PONTA GROSSA"/>
    <x v="93"/>
    <s v="GRADUAÇÃO EM ENFERMAGEM"/>
    <x v="1"/>
    <x v="1"/>
    <s v="PGO_ENF_N_2023"/>
    <s v="Transferencia"/>
    <s v="Portador_Diploma"/>
    <s v="GRUPO1"/>
    <s v="PORTADOR_DIPLOMA"/>
    <m/>
    <n v="0"/>
    <n v="0"/>
    <n v="10799.4"/>
    <n v="1799.9"/>
    <n v="9179.49"/>
    <n v="1529.91"/>
    <n v="6"/>
    <n v="0"/>
  </r>
  <r>
    <s v="PROT-PG-2016-DIPLOMA"/>
    <x v="5"/>
    <s v="FACULDADE CESUMAR DE PONTA GROSSA"/>
    <x v="94"/>
    <s v="GRADUAÇÃO EM ENGENHARIA DE PRODUÇÃO"/>
    <x v="1"/>
    <x v="1"/>
    <s v="PGO_EPROD_N_2023"/>
    <s v="Transferencia"/>
    <s v="Portador_Diploma"/>
    <s v="GRUPO1"/>
    <s v="PORTADOR_DIPLOMA"/>
    <m/>
    <n v="0"/>
    <n v="0"/>
    <n v="7799.4"/>
    <n v="1299.9000000000001"/>
    <n v="6629.49"/>
    <n v="1104.9100000000001"/>
    <n v="6"/>
    <n v="0"/>
  </r>
  <r>
    <s v="PROT-PG-2016-DIPLOMA"/>
    <x v="5"/>
    <s v="FACULDADE CESUMAR DE PONTA GROSSA"/>
    <x v="95"/>
    <s v="GRADUAÇÃO EM ENGENHARIA DE SOFTWARE"/>
    <x v="1"/>
    <x v="1"/>
    <s v="PGO_ESOFT_N_2023"/>
    <s v="Transferencia"/>
    <s v="Portador_Diploma"/>
    <s v="GRUPO1"/>
    <s v="PORTADOR_DIPLOMA"/>
    <m/>
    <n v="0"/>
    <n v="0"/>
    <n v="8399.4"/>
    <n v="1399.9"/>
    <n v="7139.49"/>
    <n v="1189.9100000000001"/>
    <n v="6"/>
    <n v="0"/>
  </r>
  <r>
    <s v="PROT-PG-2016-DIPLOMA"/>
    <x v="5"/>
    <s v="FACULDADE CESUMAR DE PONTA GROSSA"/>
    <x v="96"/>
    <s v="GRADUAÇÃO EM FARMÁCIA"/>
    <x v="1"/>
    <x v="1"/>
    <s v="PGO_FAR_N_2023"/>
    <s v="Transferencia"/>
    <s v="Portador_Diploma"/>
    <s v="GRUPO1"/>
    <s v="PORTADOR_DIPLOMA"/>
    <m/>
    <n v="0"/>
    <n v="0"/>
    <n v="8759.4"/>
    <n v="1459.9"/>
    <n v="7445.49"/>
    <n v="1240.9100000000001"/>
    <n v="6"/>
    <n v="0"/>
  </r>
  <r>
    <s v="PROT-PG-2016-DIPLOMA"/>
    <x v="5"/>
    <s v="FACULDADE CESUMAR DE PONTA GROSSA"/>
    <x v="97"/>
    <s v="GRADUAÇÃO EM FISIOTERAPIA"/>
    <x v="0"/>
    <x v="0"/>
    <s v="PGO_FIS_M_2023"/>
    <s v="Transferencia"/>
    <s v="Portador_Diploma"/>
    <s v="GRUPO1"/>
    <s v="PORTADOR_DIPLOMA"/>
    <m/>
    <n v="0"/>
    <n v="0"/>
    <n v="11699.4"/>
    <n v="1949.9"/>
    <n v="9944.49"/>
    <n v="1657.41"/>
    <n v="6"/>
    <n v="0"/>
  </r>
  <r>
    <s v="PROT-PG-2016-DIPLOMA"/>
    <x v="5"/>
    <s v="FACULDADE CESUMAR DE PONTA GROSSA"/>
    <x v="97"/>
    <s v="GRADUAÇÃO EM FISIOTERAPIA"/>
    <x v="1"/>
    <x v="1"/>
    <s v="PGO_FIS_N_2023"/>
    <s v="Transferencia"/>
    <s v="Portador_Diploma"/>
    <s v="GRUPO1"/>
    <s v="PORTADOR_DIPLOMA"/>
    <m/>
    <n v="0"/>
    <n v="0"/>
    <n v="10199.4"/>
    <n v="1699.9"/>
    <n v="8669.49"/>
    <n v="1444.91"/>
    <n v="6"/>
    <n v="0"/>
  </r>
  <r>
    <s v="PROT-PG-2016-DIPLOMA"/>
    <x v="5"/>
    <s v="FACULDADE CESUMAR DE PONTA GROSSA"/>
    <x v="98"/>
    <s v="SUPERIOR DE TECNOLOGIA EM GASTRONOMIA"/>
    <x v="1"/>
    <x v="1"/>
    <s v="PGO_GAS_N_2023"/>
    <s v="Transferencia"/>
    <s v="Portador_Diploma"/>
    <s v="GRUPO1"/>
    <s v="PORTADOR_DIPLOMA"/>
    <m/>
    <n v="0"/>
    <n v="0"/>
    <n v="7799.4"/>
    <n v="1299.9000000000001"/>
    <n v="6629.49"/>
    <n v="1104.9100000000001"/>
    <n v="6"/>
    <n v="0"/>
  </r>
  <r>
    <s v="PROT-PG-2016-DIPLOMA"/>
    <x v="5"/>
    <s v="FACULDADE CESUMAR DE PONTA GROSSA"/>
    <x v="99"/>
    <s v="GRADUAÇÃO EM NUTRIÇÃO"/>
    <x v="0"/>
    <x v="0"/>
    <s v="PGO_NUT_M_2023"/>
    <s v="Transferencia"/>
    <s v="Portador_Diploma"/>
    <s v="GRUPO1"/>
    <s v="PORTADOR_DIPLOMA"/>
    <m/>
    <n v="0"/>
    <n v="0"/>
    <n v="10319.4"/>
    <n v="1719.9"/>
    <n v="8771.49"/>
    <n v="1461.91"/>
    <n v="6"/>
    <n v="0"/>
  </r>
  <r>
    <s v="PROT-PG-2016-DIPLOMA"/>
    <x v="5"/>
    <s v="FACULDADE CESUMAR DE PONTA GROSSA"/>
    <x v="99"/>
    <s v="GRADUAÇÃO EM NUTRIÇÃO"/>
    <x v="1"/>
    <x v="1"/>
    <s v="PGO_NUT_N_2023"/>
    <s v="Transferencia"/>
    <s v="Portador_Diploma"/>
    <s v="GRUPO1"/>
    <s v="PORTADOR_DIPLOMA"/>
    <m/>
    <n v="0"/>
    <n v="0"/>
    <n v="8999.4"/>
    <n v="1499.9"/>
    <n v="7649.49"/>
    <n v="1274.9100000000001"/>
    <n v="6"/>
    <n v="0"/>
  </r>
  <r>
    <s v="PROT-PG-2016-DIPLOMA"/>
    <x v="5"/>
    <s v="FACULDADE CESUMAR DE PONTA GROSSA"/>
    <x v="100"/>
    <s v="GRADUAÇÃO EM ODONTOLOGIA"/>
    <x v="0"/>
    <x v="0"/>
    <s v="PGO_ODO_M_2023"/>
    <s v="Transferencia"/>
    <s v="Portador_Diploma"/>
    <s v="GRUPO1"/>
    <s v="PORTADOR_DIPLOMA"/>
    <m/>
    <n v="0"/>
    <n v="0"/>
    <n v="25499.4"/>
    <n v="4249.8999999999996"/>
    <n v="21674.49"/>
    <n v="3612.41"/>
    <n v="6"/>
    <n v="0"/>
  </r>
  <r>
    <s v="PROT-PG-2016-DIPLOMA"/>
    <x v="5"/>
    <s v="FACULDADE CESUMAR DE PONTA GROSSA"/>
    <x v="100"/>
    <s v="GRADUAÇÃO EM ODONTOLOGIA"/>
    <x v="1"/>
    <x v="1"/>
    <s v="PGO_ODO_N_2023"/>
    <s v="Transferencia"/>
    <s v="Portador_Diploma"/>
    <s v="GRUPO1"/>
    <s v="PORTADOR_DIPLOMA"/>
    <m/>
    <n v="0"/>
    <n v="0"/>
    <n v="22199.4"/>
    <n v="3699.9"/>
    <n v="18869.490000000002"/>
    <n v="3144.91"/>
    <n v="6"/>
    <n v="0"/>
  </r>
  <r>
    <s v="PROT-PG-2016-DIPLOMA"/>
    <x v="5"/>
    <s v="FACULDADE CESUMAR DE PONTA GROSSA"/>
    <x v="108"/>
    <s v="GRADUAÇÃO EM PEDAGOGIA"/>
    <x v="1"/>
    <x v="1"/>
    <s v="PGO_PEDAG_N_2023"/>
    <s v="Transferencia"/>
    <s v="Portador_Diploma"/>
    <s v="GRUPO1"/>
    <s v="PORTADOR_DIPLOMA"/>
    <m/>
    <n v="0"/>
    <n v="0"/>
    <n v="4199.3999999999996"/>
    <n v="699.9"/>
    <n v="3569.49"/>
    <n v="594.91"/>
    <n v="6"/>
    <n v="0"/>
  </r>
  <r>
    <s v="PROT-PG-2016-DIPLOMA"/>
    <x v="5"/>
    <s v="FACULDADE CESUMAR DE PONTA GROSSA"/>
    <x v="101"/>
    <s v="GRADUAÇÃO EM PSICOLOGIA"/>
    <x v="0"/>
    <x v="0"/>
    <s v="PGO_PSI_M_2023"/>
    <s v="Transferencia"/>
    <s v="Portador_Diploma"/>
    <s v="GRUPO1"/>
    <s v="PORTADOR_DIPLOMA"/>
    <m/>
    <n v="0"/>
    <n v="0"/>
    <n v="13109.4"/>
    <n v="2184.9"/>
    <n v="11142.99"/>
    <n v="1857.16"/>
    <n v="6"/>
    <n v="0"/>
  </r>
  <r>
    <s v="PROT-PG-2016-DIPLOMA"/>
    <x v="5"/>
    <s v="FACULDADE CESUMAR DE PONTA GROSSA"/>
    <x v="101"/>
    <s v="GRADUAÇÃO EM PSICOLOGIA"/>
    <x v="1"/>
    <x v="1"/>
    <s v="PGO_PSI_N_2023"/>
    <s v="Transferencia"/>
    <s v="Portador_Diploma"/>
    <s v="GRUPO1"/>
    <s v="PORTADOR_DIPLOMA"/>
    <m/>
    <n v="0"/>
    <n v="0"/>
    <n v="11399.4"/>
    <n v="1899.9"/>
    <n v="9689.49"/>
    <n v="1614.91"/>
    <n v="6"/>
    <n v="0"/>
  </r>
  <r>
    <s v="PROT-PG-2016-DIPLOMA"/>
    <x v="5"/>
    <s v="FACULDADE CESUMAR DE PONTA GROSSA"/>
    <x v="102"/>
    <s v="GRADUAÇÃO EM COMUNICAÇÃO SOCIAL"/>
    <x v="1"/>
    <x v="1"/>
    <s v="PGO_PUB_N_2023"/>
    <s v="Transferencia"/>
    <s v="Portador_Diploma"/>
    <s v="GRUPO1"/>
    <s v="PORTADOR_DIPLOMA"/>
    <m/>
    <n v="0"/>
    <n v="0"/>
    <n v="6959.4"/>
    <n v="1159.9000000000001"/>
    <n v="5915.49"/>
    <n v="985.91"/>
    <n v="6"/>
    <n v="0"/>
  </r>
  <r>
    <s v="PROT-PG-2016-DIPLOMA"/>
    <x v="5"/>
    <s v="FACULDADE CESUMAR DE PONTA GROSSA"/>
    <x v="103"/>
    <s v="GRADUAÇÃO EM MEDICINA VETERINÁRIA"/>
    <x v="0"/>
    <x v="0"/>
    <s v="PGO_VET_M_2023"/>
    <s v="Transferencia"/>
    <s v="Portador_Diploma"/>
    <s v="GRUPO1"/>
    <s v="PORTADOR_DIPLOMA"/>
    <m/>
    <n v="0"/>
    <n v="0"/>
    <n v="22679.4"/>
    <n v="3779.9"/>
    <n v="19277.490000000002"/>
    <n v="3212.91"/>
    <n v="6"/>
    <n v="0"/>
  </r>
  <r>
    <s v="PSVG20224_UNIPG"/>
    <x v="5"/>
    <s v="FACULDADE CESUMAR DE PONTA GROSSA"/>
    <x v="110"/>
    <s v="GRADUAÇÃO EM PEDAGOGIA"/>
    <x v="3"/>
    <x v="3"/>
    <s v="EGRAD_PED_2022_54"/>
    <s v="EAD_PORTADOR_DIPLOMA"/>
    <s v="Portador_Diploma"/>
    <s v="EAD"/>
    <s v="PORTADOR_DIPLOMA"/>
    <m/>
    <n v="0"/>
    <n v="0"/>
    <n v="0"/>
    <n v="0"/>
    <n v="0"/>
    <n v="0"/>
    <n v="12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8">
  <r>
    <x v="0"/>
    <s v="CESUMAR"/>
    <x v="0"/>
    <s v="ADM_M_2023"/>
    <n v="1"/>
    <s v="1º SEMESTRE"/>
    <x v="0"/>
    <s v="MENS_ADM_M_2023"/>
    <s v="HA_ADM_M_23_1"/>
    <n v="2023"/>
    <n v="1"/>
    <n v="7679.4"/>
    <n v="7679.4"/>
  </r>
  <r>
    <x v="0"/>
    <s v="CESUMAR"/>
    <x v="0"/>
    <s v="ADM_N_2023"/>
    <n v="1"/>
    <s v="1º SEMESTRE"/>
    <x v="1"/>
    <s v="MENS_ADM_N_2023"/>
    <s v="HA_ADM_N_23_1"/>
    <n v="2023"/>
    <n v="1"/>
    <n v="6719.4"/>
    <n v="6719.4"/>
  </r>
  <r>
    <x v="0"/>
    <s v="CESUMAR"/>
    <x v="1"/>
    <s v="AGRON_N_2023"/>
    <n v="1"/>
    <s v="1º SEMESTRE"/>
    <x v="1"/>
    <s v="MENS_AGRON_N_2023"/>
    <s v="HA_AGRON_N_23_1"/>
    <n v="2023"/>
    <n v="1"/>
    <n v="14279.4"/>
    <n v="14279.4"/>
  </r>
  <r>
    <x v="0"/>
    <s v="CESUMAR"/>
    <x v="1"/>
    <s v="AGRON_M_2023"/>
    <n v="1"/>
    <s v="1º SEMESTRE"/>
    <x v="0"/>
    <s v="MENS_AGRON_M_2023"/>
    <s v="HA_AGRON_M_23_1"/>
    <n v="2023"/>
    <n v="1"/>
    <n v="16379.4"/>
    <n v="16379.4"/>
  </r>
  <r>
    <x v="0"/>
    <s v="CESUMAR"/>
    <x v="2"/>
    <s v="ARQ_N_2023"/>
    <n v="1"/>
    <s v="1º SEMESTRE"/>
    <x v="1"/>
    <s v="MENS_ARQ_N_2023"/>
    <s v="HA_ARQ_N_23_1"/>
    <n v="2023"/>
    <n v="1"/>
    <n v="14159.4"/>
    <n v="14159.4"/>
  </r>
  <r>
    <x v="0"/>
    <s v="CESUMAR"/>
    <x v="2"/>
    <s v="ARQ_M_2023"/>
    <n v="1"/>
    <s v="1º SEMESTRE"/>
    <x v="0"/>
    <s v="MENS_ARQ_M_2023"/>
    <s v="HA_ARQ_M_23_1"/>
    <n v="2023"/>
    <n v="1"/>
    <n v="16259.4"/>
    <n v="16259.4"/>
  </r>
  <r>
    <x v="0"/>
    <s v="CESUMAR"/>
    <x v="3"/>
    <s v="BIO_N_2023"/>
    <n v="1"/>
    <s v="1º SEMESTRE"/>
    <x v="1"/>
    <s v="MENS_BIO_N_2023"/>
    <s v="HA_BIO_2023_N_1"/>
    <n v="2023"/>
    <n v="1"/>
    <n v="11519.4"/>
    <n v="11519.4"/>
  </r>
  <r>
    <x v="0"/>
    <s v="CESUMAR"/>
    <x v="3"/>
    <s v="BIO_M_2023"/>
    <n v="1"/>
    <s v="1º SEMESTRE"/>
    <x v="0"/>
    <s v="MENS_BIO_M_2023"/>
    <s v="HA_BIO_2023_M_1"/>
    <n v="2023"/>
    <n v="1"/>
    <n v="13199.4"/>
    <n v="13199.4"/>
  </r>
  <r>
    <x v="0"/>
    <s v="CESUMAR"/>
    <x v="4"/>
    <s v="CBIO_N_2023"/>
    <n v="1"/>
    <s v="1º SEMESTRE"/>
    <x v="1"/>
    <s v="MENS_CBIO_N_2023"/>
    <s v="HA_CBIO_N_23_1"/>
    <n v="2023"/>
    <n v="1"/>
    <n v="11519.4"/>
    <n v="11519.4"/>
  </r>
  <r>
    <x v="0"/>
    <s v="CESUMAR"/>
    <x v="5"/>
    <s v="CCONT_N_2023"/>
    <n v="1"/>
    <s v="1º SEMESTRE"/>
    <x v="1"/>
    <s v="MENS_CCONT_N_2023"/>
    <s v="HA_CCONT_N_23_1"/>
    <n v="2023"/>
    <n v="1"/>
    <n v="6359.4"/>
    <n v="6359.4"/>
  </r>
  <r>
    <x v="0"/>
    <s v="CESUMAR"/>
    <x v="6"/>
    <s v="CIV_M_2023"/>
    <n v="1"/>
    <s v="1º SEMESTRE"/>
    <x v="0"/>
    <s v="MENS_CIV_M_2023"/>
    <s v="HA_CIV_M_23_1"/>
    <n v="2023"/>
    <n v="1"/>
    <n v="16379.4"/>
    <n v="16379.4"/>
  </r>
  <r>
    <x v="0"/>
    <s v="CESUMAR"/>
    <x v="6"/>
    <s v="CIV_N_2023"/>
    <n v="1"/>
    <s v="1º SEMESTRE"/>
    <x v="1"/>
    <s v="MENS_CIV_N_2023"/>
    <s v="HA_CIV_N_23_1"/>
    <n v="2023"/>
    <n v="1"/>
    <n v="14279.4"/>
    <n v="14279.4"/>
  </r>
  <r>
    <x v="0"/>
    <s v="CESUMAR"/>
    <x v="7"/>
    <s v="COM_N_2023"/>
    <n v="1"/>
    <s v="1º SEMESTRE"/>
    <x v="1"/>
    <s v="MENS_COM_2023"/>
    <s v="HA_COM_N_23_1"/>
    <n v="2023"/>
    <n v="1"/>
    <n v="7199.4"/>
    <n v="7199.4"/>
  </r>
  <r>
    <x v="0"/>
    <s v="CESUMAR"/>
    <x v="8"/>
    <s v="ADSIS_N_2023"/>
    <n v="1"/>
    <s v="1º SEMESTRE"/>
    <x v="1"/>
    <s v="MENS_ADSIS_N_2023"/>
    <s v="HA_ADSIS_N_23_1"/>
    <n v="2023"/>
    <n v="1"/>
    <n v="7559.4"/>
    <n v="7559.4"/>
  </r>
  <r>
    <x v="0"/>
    <s v="CESUMAR"/>
    <x v="9"/>
    <s v="COMEX_N_2023"/>
    <n v="1"/>
    <s v="1º SEMESTRE"/>
    <x v="1"/>
    <s v="MENS_COMEX_N_2023"/>
    <s v="HA_COMEX_N_23_1"/>
    <n v="2023"/>
    <n v="1"/>
    <n v="5999.4"/>
    <n v="5999.4"/>
  </r>
  <r>
    <x v="0"/>
    <s v="CESUMAR"/>
    <x v="10"/>
    <s v="COSM_N_2023"/>
    <n v="1"/>
    <s v="1º SEMESTRE"/>
    <x v="1"/>
    <s v="MENS_COSM_N_2023"/>
    <s v="HA_COSM_N_23_1"/>
    <n v="2023"/>
    <n v="1"/>
    <n v="7439.4"/>
    <n v="7439.4"/>
  </r>
  <r>
    <x v="0"/>
    <s v="CESUMAR"/>
    <x v="11"/>
    <s v="DM_M_2023"/>
    <n v="1"/>
    <s v="1º SEMESTRE"/>
    <x v="0"/>
    <s v="MENS_CST_DM_M_2023"/>
    <s v="HA_CST_DM_M_23_1"/>
    <n v="2023"/>
    <n v="1"/>
    <n v="5099.3999999999996"/>
    <n v="5099.3999999999996"/>
  </r>
  <r>
    <x v="0"/>
    <s v="CESUMAR"/>
    <x v="11"/>
    <s v="DM_N_2023"/>
    <n v="1"/>
    <s v="1º SEMESTRE"/>
    <x v="1"/>
    <s v="MENS_CST_DM_N_2023"/>
    <s v="HA_CST_DM_N_23_1"/>
    <n v="2023"/>
    <n v="1"/>
    <n v="4439.3999999999996"/>
    <n v="4439.3999999999996"/>
  </r>
  <r>
    <x v="0"/>
    <s v="CESUMAR"/>
    <x v="12"/>
    <s v="PGER_M_2023"/>
    <n v="1"/>
    <s v="1º SEMESTRE"/>
    <x v="0"/>
    <s v="MENS_PGER_M_2023"/>
    <s v="HA_PGER_M_23_1"/>
    <n v="2023"/>
    <n v="1"/>
    <n v="6899.4"/>
    <n v="6899.4"/>
  </r>
  <r>
    <x v="0"/>
    <s v="CESUMAR"/>
    <x v="12"/>
    <s v="PGER_N_2023"/>
    <n v="1"/>
    <s v="1º SEMESTRE"/>
    <x v="1"/>
    <s v="MENS_PGER_N_2023"/>
    <s v="HA_PGER_N_23_1"/>
    <n v="2023"/>
    <n v="1"/>
    <n v="5999.4"/>
    <n v="5999.4"/>
  </r>
  <r>
    <x v="0"/>
    <s v="CESUMAR"/>
    <x v="13"/>
    <s v="DIR_N_2023"/>
    <n v="1"/>
    <s v="1º SEMESTRE"/>
    <x v="1"/>
    <s v="MENS_DIR_N_2023"/>
    <s v="HA_DIR_N_23_1"/>
    <n v="2023"/>
    <n v="1"/>
    <n v="13799.4"/>
    <n v="13799.4"/>
  </r>
  <r>
    <x v="0"/>
    <s v="CESUMAR"/>
    <x v="13"/>
    <s v="DIR_M_2023"/>
    <n v="1"/>
    <s v="1º SEMESTRE"/>
    <x v="0"/>
    <s v="MENS_DIR_M_2023"/>
    <s v="HA_DIR_M_23_1"/>
    <n v="2023"/>
    <n v="1"/>
    <n v="15839.4"/>
    <n v="15839.4"/>
  </r>
  <r>
    <x v="0"/>
    <s v="CESUMAR"/>
    <x v="14"/>
    <s v="ELET_N_2023"/>
    <n v="1"/>
    <s v="1º SEMESTRE"/>
    <x v="1"/>
    <s v="MENS_ELET_N_2023"/>
    <s v="HA_ELET_N_23_1"/>
    <n v="2023"/>
    <n v="1"/>
    <n v="14639.4"/>
    <n v="14639.4"/>
  </r>
  <r>
    <x v="0"/>
    <s v="CESUMAR"/>
    <x v="15"/>
    <s v="EMEC_M_2023"/>
    <n v="1"/>
    <s v="1º SEMESTRE"/>
    <x v="0"/>
    <s v="MENS_EMEC_M_2023"/>
    <s v="HA_EMEC_M_23_1"/>
    <n v="2023"/>
    <n v="1"/>
    <n v="16799.400000000001"/>
    <n v="16799.400000000001"/>
  </r>
  <r>
    <x v="0"/>
    <s v="CESUMAR"/>
    <x v="15"/>
    <s v="EMEC_N_2023"/>
    <n v="1"/>
    <s v="1º SEMESTRE"/>
    <x v="1"/>
    <s v="MENS_EMEC_N_2023"/>
    <s v="HA_EMEC_N_23_1"/>
    <n v="2023"/>
    <n v="1"/>
    <n v="14639.4"/>
    <n v="14639.4"/>
  </r>
  <r>
    <x v="0"/>
    <s v="CESUMAR"/>
    <x v="16"/>
    <s v="ENF_M_2023"/>
    <n v="1"/>
    <s v="1º SEMESTRE"/>
    <x v="0"/>
    <s v="MENS_ENF_M_2023"/>
    <s v="HA_ENF_M_23_1"/>
    <n v="2023"/>
    <n v="1"/>
    <n v="12419.4"/>
    <n v="12419.4"/>
  </r>
  <r>
    <x v="0"/>
    <s v="CESUMAR"/>
    <x v="16"/>
    <s v="ENF_N_2023"/>
    <n v="1"/>
    <s v="1º SEMESTRE"/>
    <x v="1"/>
    <s v="MENS_ENF_N_2023"/>
    <s v="HA_ENF_N_23_1"/>
    <n v="2023"/>
    <n v="1"/>
    <n v="10799.4"/>
    <n v="10799.4"/>
  </r>
  <r>
    <x v="0"/>
    <s v="CESUMAR"/>
    <x v="17"/>
    <s v="EPROD_N_2023"/>
    <n v="1"/>
    <s v="1º SEMESTRE"/>
    <x v="1"/>
    <s v="MENS_EPROD_N_2023"/>
    <s v="HA_EPROD_N_23_1"/>
    <n v="2023"/>
    <n v="1"/>
    <n v="8399.4"/>
    <n v="8399.4"/>
  </r>
  <r>
    <x v="0"/>
    <s v="CESUMAR"/>
    <x v="18"/>
    <s v="EQUI_M_2023"/>
    <n v="1"/>
    <s v="1º SEMETRE"/>
    <x v="0"/>
    <s v="MENS_EQUI_M_2023"/>
    <s v="HA_EQUI_M_23_1"/>
    <n v="2023"/>
    <n v="1"/>
    <n v="16799.400000000001"/>
    <n v="16799.400000000001"/>
  </r>
  <r>
    <x v="0"/>
    <s v="CESUMAR"/>
    <x v="18"/>
    <s v="EQUI_N_2023"/>
    <n v="1"/>
    <s v="1º SEMESTRE"/>
    <x v="1"/>
    <s v="MENS_EQUI_N_2023"/>
    <s v="HA_EQUI_N_23_1"/>
    <n v="2023"/>
    <n v="1"/>
    <n v="14639.4"/>
    <n v="14639.4"/>
  </r>
  <r>
    <x v="0"/>
    <s v="CESUMAR"/>
    <x v="19"/>
    <s v="ESOFT_N_2023"/>
    <n v="1"/>
    <s v="1º SEMESTRE"/>
    <x v="1"/>
    <s v="MENS_ESOFT_N_2023"/>
    <s v="HA_ESOFT_N_23_1"/>
    <n v="2023"/>
    <n v="1"/>
    <n v="11159.4"/>
    <n v="11159.4"/>
  </r>
  <r>
    <x v="0"/>
    <s v="CESUMAR"/>
    <x v="20"/>
    <s v="FAR_M_2023"/>
    <n v="1"/>
    <s v="1º SEMESTRE"/>
    <x v="0"/>
    <s v="MENS_FAR_M_2023"/>
    <s v="HA_FAR_M_23_1"/>
    <n v="2023"/>
    <n v="1"/>
    <n v="11579.4"/>
    <n v="11579.4"/>
  </r>
  <r>
    <x v="0"/>
    <s v="CESUMAR"/>
    <x v="20"/>
    <s v="FAR_N_2023"/>
    <n v="1"/>
    <s v="1º SEMESTRE"/>
    <x v="1"/>
    <s v="MENS_FAR_N_2023"/>
    <s v="HA_FAR_N_23_1"/>
    <n v="2023"/>
    <n v="1"/>
    <n v="10079.4"/>
    <n v="10079.4"/>
  </r>
  <r>
    <x v="0"/>
    <s v="CESUMAR"/>
    <x v="21"/>
    <s v="FIS_N_2023"/>
    <n v="1"/>
    <s v="1º SEMESTRE"/>
    <x v="1"/>
    <s v="MENS_FIS_N_2023"/>
    <s v="HA_FIS_N_23_1"/>
    <n v="2023"/>
    <n v="1"/>
    <n v="10079.4"/>
    <n v="10079.4"/>
  </r>
  <r>
    <x v="0"/>
    <s v="CESUMAR"/>
    <x v="21"/>
    <s v="FIS_M_2023"/>
    <n v="1"/>
    <s v="1º SEMESTRE"/>
    <x v="0"/>
    <s v="MENS_FIS_M_2023"/>
    <s v="HA_FIS_M_23_1"/>
    <n v="2023"/>
    <n v="1"/>
    <n v="11579.4"/>
    <n v="11579.4"/>
  </r>
  <r>
    <x v="0"/>
    <s v="CESUMAR"/>
    <x v="22"/>
    <s v="FON_M_2023"/>
    <n v="1"/>
    <s v="1º SEMESTRE"/>
    <x v="0"/>
    <s v="MENS_FON_M_2023"/>
    <s v="HA_FON_M_2023_1"/>
    <n v="2023"/>
    <n v="1"/>
    <n v="9599.4"/>
    <n v="9599.4"/>
  </r>
  <r>
    <x v="0"/>
    <s v="CESUMAR"/>
    <x v="22"/>
    <s v="FON_N_2023"/>
    <n v="1"/>
    <s v="1º SEMESTRE"/>
    <x v="1"/>
    <s v="MENS_FON_N_2023"/>
    <s v="HA_FON_N_2023_1"/>
    <n v="2023"/>
    <n v="1"/>
    <n v="8399.4"/>
    <n v="8399.4"/>
  </r>
  <r>
    <x v="0"/>
    <s v="CESUMAR"/>
    <x v="23"/>
    <s v="GAS_M_2023"/>
    <n v="1"/>
    <s v="1º SEMESTRE"/>
    <x v="0"/>
    <s v="MENS_GAS_M_2023"/>
    <s v="HA_GAS_M_23_1"/>
    <n v="2023"/>
    <n v="1"/>
    <n v="9779.4"/>
    <n v="9779.4"/>
  </r>
  <r>
    <x v="0"/>
    <s v="CESUMAR"/>
    <x v="23"/>
    <s v="GAS_N_2023"/>
    <n v="1"/>
    <s v="1º SEMESTRE"/>
    <x v="1"/>
    <s v="MENS_GAS_N_2023"/>
    <s v="HA_GAS_N_23_1"/>
    <n v="2023"/>
    <n v="1"/>
    <n v="8519.4"/>
    <n v="8519.4"/>
  </r>
  <r>
    <x v="0"/>
    <s v="CESUMAR"/>
    <x v="24"/>
    <s v="MEC_M_2023"/>
    <n v="1"/>
    <s v="1º SEMESTRE"/>
    <x v="0"/>
    <s v="MENS_MEC_M_2023"/>
    <s v="HA_MEC_M_23_1"/>
    <n v="2023"/>
    <n v="1"/>
    <n v="17639.400000000001"/>
    <n v="17639.400000000001"/>
  </r>
  <r>
    <x v="0"/>
    <s v="CESUMAR"/>
    <x v="24"/>
    <s v="MEC_N_2023"/>
    <n v="1"/>
    <s v="1º SEMESTRE"/>
    <x v="1"/>
    <s v="MENS_MEC_N_2023"/>
    <s v="HA_MEC_N_23_1"/>
    <n v="2023"/>
    <n v="1"/>
    <n v="15359.4"/>
    <n v="15359.4"/>
  </r>
  <r>
    <x v="0"/>
    <s v="CESUMAR"/>
    <x v="25"/>
    <s v="MED_I_2023"/>
    <n v="1"/>
    <s v="1º PERÍODO"/>
    <x v="2"/>
    <s v="MENS_MED_2023"/>
    <s v="HA_MED_I_23_1"/>
    <n v="2023"/>
    <n v="12"/>
    <n v="147598.79999999999"/>
    <n v="147598.79999999999"/>
  </r>
  <r>
    <x v="0"/>
    <s v="CESUMAR"/>
    <x v="26"/>
    <s v="NUT_M_2023"/>
    <n v="1"/>
    <s v="1º SEMESTRE"/>
    <x v="0"/>
    <s v="MENS_NUT_M_2023"/>
    <s v="HA_NUT_M_23_1"/>
    <n v="2023"/>
    <n v="1"/>
    <n v="11039.4"/>
    <n v="11039.4"/>
  </r>
  <r>
    <x v="0"/>
    <s v="CESUMAR"/>
    <x v="26"/>
    <s v="NUT_N_2023"/>
    <n v="1"/>
    <s v="1º SEMESTRE"/>
    <x v="1"/>
    <s v="MENS_NUT_N_2023"/>
    <s v="HA_NUT_N_23_1"/>
    <n v="2023"/>
    <n v="1"/>
    <n v="9599.4"/>
    <n v="9599.4"/>
  </r>
  <r>
    <x v="0"/>
    <s v="CESUMAR"/>
    <x v="27"/>
    <s v="ODO_N_2023"/>
    <n v="1"/>
    <s v="1º SEMESTRE"/>
    <x v="1"/>
    <s v="MENS_ODO_N_2023"/>
    <s v="HA_ODO_N_23_1"/>
    <n v="2023"/>
    <n v="1"/>
    <n v="23999.4"/>
    <n v="23999.4"/>
  </r>
  <r>
    <x v="0"/>
    <s v="CESUMAR"/>
    <x v="27"/>
    <s v="ODO_I_2023"/>
    <n v="1"/>
    <s v="1º SEMESTRE"/>
    <x v="2"/>
    <s v="MENS_ODO_I_2023"/>
    <s v="HA_ODO_I_23_1"/>
    <n v="2023"/>
    <n v="1"/>
    <n v="28199.4"/>
    <n v="28199.4"/>
  </r>
  <r>
    <x v="0"/>
    <s v="CESUMAR"/>
    <x v="28"/>
    <s v="PEDAG_N_2023"/>
    <n v="1"/>
    <s v="1º SEMESTRE"/>
    <x v="1"/>
    <s v="MENS_PEDAG_N_2023"/>
    <s v="HA_PEDAG_N_23_1"/>
    <n v="2023"/>
    <n v="1"/>
    <n v="4319.3999999999996"/>
    <n v="4319.3999999999996"/>
  </r>
  <r>
    <x v="0"/>
    <s v="CESUMAR"/>
    <x v="29"/>
    <s v="PSI_M_2023"/>
    <n v="1"/>
    <s v="1º SEMESTRE"/>
    <x v="0"/>
    <s v="MENS_PSI_M_2023"/>
    <s v="HA_PSI_M_23_1"/>
    <n v="2023"/>
    <n v="1"/>
    <n v="15179.4"/>
    <n v="15179.4"/>
  </r>
  <r>
    <x v="0"/>
    <s v="CESUMAR"/>
    <x v="29"/>
    <s v="PSI_N_2023"/>
    <n v="1"/>
    <s v="1º SEMESTRE"/>
    <x v="1"/>
    <s v="MENS_PSI_N_2023"/>
    <s v="HA_PSI_N_23_1"/>
    <n v="2023"/>
    <n v="1"/>
    <n v="13199.4"/>
    <n v="13199.4"/>
  </r>
  <r>
    <x v="0"/>
    <s v="CESUMAR"/>
    <x v="30"/>
    <s v="PUB_N_2023"/>
    <n v="1"/>
    <s v="1º SEMESTRE"/>
    <x v="1"/>
    <s v="MENS_PUB_N_2023"/>
    <s v="HA_PUB_N_23_1"/>
    <n v="2023"/>
    <n v="1"/>
    <n v="9959.4"/>
    <n v="9959.4"/>
  </r>
  <r>
    <x v="0"/>
    <s v="CESUMAR"/>
    <x v="31"/>
    <s v="VET_M_2023"/>
    <n v="1"/>
    <s v="1º SEMESTRE"/>
    <x v="0"/>
    <s v="MENS_VET_M_2023"/>
    <s v="HA_VET_M_23_1"/>
    <n v="2023"/>
    <n v="1"/>
    <n v="25379.4"/>
    <n v="25379.4"/>
  </r>
  <r>
    <x v="1"/>
    <s v="CMA_UNI"/>
    <x v="32"/>
    <s v="CMA_MED_2023"/>
    <n v="1"/>
    <s v="1º PERÍODO"/>
    <x v="2"/>
    <s v="MENS_CMA_MED_2023"/>
    <s v="HA_CMA_MED_I_23_1"/>
    <n v="2023"/>
    <n v="12"/>
    <n v="135598.79999999999"/>
    <n v="135598.79999999999"/>
  </r>
  <r>
    <x v="2"/>
    <s v="CESUMAR-CTA"/>
    <x v="33"/>
    <s v="CTA_ADM_M_2023"/>
    <n v="1"/>
    <s v="1º SEMESTRE"/>
    <x v="0"/>
    <s v="MENS_CTA_ADM_M_2023"/>
    <s v="HA_CTA_ADM_M_23_1"/>
    <n v="2023"/>
    <n v="1"/>
    <n v="6239.4"/>
    <n v="6239.4"/>
  </r>
  <r>
    <x v="2"/>
    <s v="CESUMAR-CTA"/>
    <x v="33"/>
    <s v="CTA_ADM_N_2023"/>
    <n v="1"/>
    <s v="1º SEMESTRE"/>
    <x v="1"/>
    <s v="MENS_CTA_ADM_N_2023"/>
    <s v="HA_CTA_ADM_N_23_1"/>
    <n v="2023"/>
    <n v="1"/>
    <n v="5399.4"/>
    <n v="5399.4"/>
  </r>
  <r>
    <x v="2"/>
    <s v="CESUMAR-CTA"/>
    <x v="34"/>
    <s v="CTA_AGRON_M_2023"/>
    <n v="1"/>
    <s v="1º SEMESTRE"/>
    <x v="0"/>
    <s v="MENS_CTA_AGRON_M_23"/>
    <s v="HA_CTA_AGRON_M_23_1"/>
    <n v="2023"/>
    <n v="1"/>
    <n v="12659.4"/>
    <n v="12659.4"/>
  </r>
  <r>
    <x v="2"/>
    <s v="CESUMAR-CTA"/>
    <x v="34"/>
    <s v="CTA_AGRON_N_2023"/>
    <n v="1"/>
    <s v="1º SEMESTRE"/>
    <x v="1"/>
    <s v="MENS_CTA_AGRON_N_23"/>
    <s v="HA_CTA_AGRON_N_23_1"/>
    <n v="2023"/>
    <n v="1"/>
    <n v="11039.4"/>
    <n v="11039.4"/>
  </r>
  <r>
    <x v="2"/>
    <s v="CESUMAR-CTA"/>
    <x v="35"/>
    <s v="CTA_ARQ_N_2023"/>
    <n v="1"/>
    <s v="1º SEMESTRE"/>
    <x v="1"/>
    <s v="MENS_CTA_ARQ_N_2023"/>
    <s v="HA_CTA_ARQ_N_23_1"/>
    <n v="2023"/>
    <n v="1"/>
    <n v="10319.4"/>
    <n v="10319.4"/>
  </r>
  <r>
    <x v="2"/>
    <s v="CTA_INC"/>
    <x v="36"/>
    <s v="CTA_BIO_N_2023"/>
    <n v="1"/>
    <s v="1º SEMESTRE"/>
    <x v="1"/>
    <s v="MENS_CTA_BIO_N_2023"/>
    <s v="HA_CTA_BIO_N_23_1"/>
    <n v="2023"/>
    <n v="1"/>
    <n v="10319.4"/>
    <n v="10319.4"/>
  </r>
  <r>
    <x v="2"/>
    <s v="CTA_INC"/>
    <x v="36"/>
    <s v="CTA_BIO_M_2023"/>
    <n v="1"/>
    <s v="1º SEMESTRE"/>
    <x v="0"/>
    <s v="MENS_CTA_BIO_M_2023"/>
    <s v="HA_CTA_BIO_M_23_1"/>
    <n v="2023"/>
    <n v="1"/>
    <n v="11819.4"/>
    <n v="11819.4"/>
  </r>
  <r>
    <x v="2"/>
    <s v="CESUMAR-CTA"/>
    <x v="37"/>
    <s v="CTA_CBIO_N_2023"/>
    <n v="1"/>
    <s v="1º SEMESTRE"/>
    <x v="1"/>
    <s v="MENS_CTA_CBIO_N_23"/>
    <s v="HA_CTA_CBIO_N_23_1"/>
    <n v="2023"/>
    <n v="1"/>
    <n v="9719.4"/>
    <n v="9719.4"/>
  </r>
  <r>
    <x v="2"/>
    <s v="CESUMAR-CTA"/>
    <x v="38"/>
    <s v="CTA_CCONT_N_2023"/>
    <n v="1"/>
    <s v="1º SEMESTRE"/>
    <x v="1"/>
    <s v="MENS_CTA_CCONT_N_23"/>
    <s v="HA_CTA_CCONT_N_23_1"/>
    <n v="2023"/>
    <n v="1"/>
    <n v="5279.4"/>
    <n v="5279.4"/>
  </r>
  <r>
    <x v="2"/>
    <s v="CESUMAR-CTA"/>
    <x v="39"/>
    <s v="CTA_CIV_M_2023"/>
    <n v="1"/>
    <s v="1º SEMESTRE"/>
    <x v="0"/>
    <s v="MENS_CTA_CIV_M_2023"/>
    <s v="HA_CTA_CIV_M_23_1"/>
    <n v="2023"/>
    <n v="1"/>
    <n v="11159.4"/>
    <n v="11159.4"/>
  </r>
  <r>
    <x v="2"/>
    <s v="CESUMAR-CTA"/>
    <x v="39"/>
    <s v="CTA_CIV_N_2023"/>
    <n v="1"/>
    <s v="1º SEMESTRE"/>
    <x v="1"/>
    <s v="MENS_CTA_CIV_N_2023"/>
    <s v="HA_CTA_CIV_N_23_1"/>
    <n v="2023"/>
    <n v="1"/>
    <n v="9719.4"/>
    <n v="9719.4"/>
  </r>
  <r>
    <x v="2"/>
    <s v="CTA_INC"/>
    <x v="40"/>
    <s v="CTA_COM_M_2023"/>
    <n v="1"/>
    <s v="1º SEMESTRE"/>
    <x v="0"/>
    <s v="MENS_CTA_COM_M_2023"/>
    <s v="HA_CTA_COM_M_23_1"/>
    <n v="2023"/>
    <n v="1"/>
    <n v="7979.4"/>
    <n v="7979.4"/>
  </r>
  <r>
    <x v="2"/>
    <s v="CTA_INC"/>
    <x v="40"/>
    <s v="CTA_COM_N_2023"/>
    <n v="1"/>
    <s v="1º SEMESTRE"/>
    <x v="1"/>
    <s v="MENS_CTA_COM_N_2023"/>
    <s v="HA_CTA_COM_N_23_1"/>
    <n v="2023"/>
    <n v="1"/>
    <n v="6959.4"/>
    <n v="6959.4"/>
  </r>
  <r>
    <x v="2"/>
    <s v="CESUMAR-CTA"/>
    <x v="41"/>
    <s v="CTA_ADSIS_N_2023"/>
    <n v="1"/>
    <s v="1º SEMESTRE"/>
    <x v="1"/>
    <s v="MENS_CTA_ADSIS_N_23"/>
    <s v="HA_CTA_ADSIS_N_23_1"/>
    <n v="2023"/>
    <n v="1"/>
    <n v="4799.3999999999996"/>
    <n v="4799.3999999999996"/>
  </r>
  <r>
    <x v="2"/>
    <s v="CESUMAR-CTA"/>
    <x v="42"/>
    <s v="CTA_COML_N_2023"/>
    <n v="1"/>
    <s v="1º SEMESTRE"/>
    <x v="1"/>
    <s v="MENS_CTA_COML_2023"/>
    <s v="HA_CTA_COML_N_23_1"/>
    <n v="2023"/>
    <n v="1"/>
    <n v="4799.3999999999996"/>
    <n v="4799.3999999999996"/>
  </r>
  <r>
    <x v="2"/>
    <s v="CTA_INC"/>
    <x v="43"/>
    <s v="CTA_COSM_M_2023"/>
    <n v="1"/>
    <s v="1º SEMESTRE"/>
    <x v="0"/>
    <s v="MENS_CTA_COSM_M_2023"/>
    <s v="HA_CTA_COSM_M_23_1"/>
    <n v="2023"/>
    <n v="1"/>
    <n v="6539.4"/>
    <n v="6539.4"/>
  </r>
  <r>
    <x v="2"/>
    <s v="CTA_INC"/>
    <x v="43"/>
    <s v="CTA_COSM_N_2023"/>
    <n v="1"/>
    <s v="1º SEMESTRE"/>
    <x v="1"/>
    <s v="MENS_CTA_COSM_N_2023"/>
    <s v="HA_CTA_COSM_N_23_1"/>
    <n v="2023"/>
    <n v="1"/>
    <n v="5639.4"/>
    <n v="5639.4"/>
  </r>
  <r>
    <x v="2"/>
    <s v="CESUMAR-CTA"/>
    <x v="44"/>
    <s v="CTA_PGER_N_2023"/>
    <n v="1"/>
    <s v="1º SEMESTRE"/>
    <x v="1"/>
    <s v="MENS_CTA_PGER_2023"/>
    <s v="HA_CTA_PGER_N_23_1"/>
    <n v="2023"/>
    <n v="1"/>
    <n v="4679.3999999999996"/>
    <n v="4679.3999999999996"/>
  </r>
  <r>
    <x v="2"/>
    <s v="CTA_INC"/>
    <x v="45"/>
    <s v="CTA_DIR_M_2023"/>
    <n v="1"/>
    <s v="1º SEMESTRE"/>
    <x v="0"/>
    <s v="MENS_CTA_DIR_M_2023"/>
    <s v="HA_CTA_DIR_M_23_1"/>
    <n v="2023"/>
    <n v="1"/>
    <n v="12719.4"/>
    <n v="12719.4"/>
  </r>
  <r>
    <x v="2"/>
    <s v="CTA_INC"/>
    <x v="45"/>
    <s v="CTA_DIR_N_2023"/>
    <n v="1"/>
    <s v="1º SEMESTRE"/>
    <x v="1"/>
    <s v="MENS_CTA_DIR_N_2023"/>
    <s v="HA_CTA_DIR_N_23_1"/>
    <n v="2023"/>
    <n v="1"/>
    <n v="11099.4"/>
    <n v="11099.4"/>
  </r>
  <r>
    <x v="2"/>
    <s v="CESUMAR-CTA"/>
    <x v="46"/>
    <s v="CTA_ELET_N_2023"/>
    <n v="1"/>
    <s v="1º SEMESTRE"/>
    <x v="1"/>
    <s v="MENS_CTA_ELET_N_2023"/>
    <s v="HA_CTA_ELET_N_23_1"/>
    <n v="2023"/>
    <n v="1"/>
    <n v="9959.4"/>
    <n v="9959.4"/>
  </r>
  <r>
    <x v="2"/>
    <s v="CESUMAR-CTA"/>
    <x v="47"/>
    <s v="CTA_EMEC_N_2023"/>
    <n v="1"/>
    <s v="1º SEMESTRE"/>
    <x v="1"/>
    <s v="MENS_CTA_EMEC_N_2023"/>
    <s v="HA_CTA_EMEC_N_23_1"/>
    <n v="2023"/>
    <n v="1"/>
    <n v="9959.4"/>
    <n v="9959.4"/>
  </r>
  <r>
    <x v="2"/>
    <s v="CESUMAR-CTA"/>
    <x v="48"/>
    <s v="CTA_ENF_N_2023"/>
    <n v="1"/>
    <s v="1º SEMESTRE"/>
    <x v="1"/>
    <s v="MENS_CTA_ENF_N_2023"/>
    <s v="HA_CTA_ENF_N_23_1"/>
    <n v="2023"/>
    <n v="1"/>
    <n v="10799.4"/>
    <n v="10799.4"/>
  </r>
  <r>
    <x v="2"/>
    <s v="CESUMAR-CTA"/>
    <x v="48"/>
    <s v="CTA_ENF_M_2023"/>
    <n v="1"/>
    <s v="1º SEMESTRE"/>
    <x v="0"/>
    <s v="MENS_CTA_ENF_M_2023"/>
    <s v="HA_CTA_ENF_M_23_1"/>
    <n v="2023"/>
    <n v="1"/>
    <n v="12359.4"/>
    <n v="12359.4"/>
  </r>
  <r>
    <x v="2"/>
    <s v="CESUMAR-CTA"/>
    <x v="49"/>
    <s v="CTA_EPROD_N_2023"/>
    <n v="1"/>
    <s v="1º SEMESTRE"/>
    <x v="1"/>
    <s v="MENS_CTA_EPROD_N2023"/>
    <s v="HA_CTA_EPROD_N_23_1"/>
    <n v="2023"/>
    <n v="1"/>
    <n v="7799.4"/>
    <n v="7799.4"/>
  </r>
  <r>
    <x v="2"/>
    <s v="CESUMAR-CTA"/>
    <x v="50"/>
    <s v="CTA_FAR_M_2023"/>
    <n v="1"/>
    <s v="1º SEMESTRE"/>
    <x v="0"/>
    <s v="MENS_CTA_FAR_M_2023"/>
    <s v="HA_CTA_FAR_M_23_1"/>
    <n v="2023"/>
    <n v="1"/>
    <n v="10319.4"/>
    <n v="10319.4"/>
  </r>
  <r>
    <x v="2"/>
    <s v="CESUMAR-CTA"/>
    <x v="50"/>
    <s v="CTA_FAR_N_2023"/>
    <n v="1"/>
    <s v="1º SEMESTRE"/>
    <x v="1"/>
    <s v="MENS_CTA_FAR_N_2023"/>
    <s v="HA_CTA_FAR_N_23_1"/>
    <n v="2023"/>
    <n v="1"/>
    <n v="8999.4"/>
    <n v="8999.4"/>
  </r>
  <r>
    <x v="2"/>
    <s v="CESUMAR-CTA"/>
    <x v="51"/>
    <s v="CTA_FIS_M_2023"/>
    <n v="1"/>
    <s v="1º SEMESTRE"/>
    <x v="0"/>
    <s v="MENS_CTA_FIS_M_2023"/>
    <s v="HA_CTA_FIS_M_23_1"/>
    <n v="2023"/>
    <n v="1"/>
    <n v="10439.4"/>
    <n v="10439.4"/>
  </r>
  <r>
    <x v="2"/>
    <s v="CESUMAR-CTA"/>
    <x v="51"/>
    <s v="CTA_FIS_N_2023"/>
    <n v="1"/>
    <s v="1º SEMESTRE"/>
    <x v="1"/>
    <s v="MENS_CTA_FIS_N_2023"/>
    <s v="HA_CTA_FIS_N_23_1"/>
    <n v="2023"/>
    <n v="1"/>
    <n v="9119.4"/>
    <n v="9119.4"/>
  </r>
  <r>
    <x v="2"/>
    <s v="CESUMAR-CTA"/>
    <x v="52"/>
    <s v="CTA_FON_N_2023"/>
    <n v="1"/>
    <s v="1º SEMESTRE"/>
    <x v="1"/>
    <s v="MENS_CTA_FON_N_2023"/>
    <s v="HA_CTA_FON_N_23_1"/>
    <n v="2023"/>
    <n v="1"/>
    <n v="5399.4"/>
    <n v="5399.4"/>
  </r>
  <r>
    <x v="2"/>
    <s v="CESUMAR-CTA"/>
    <x v="52"/>
    <s v="CTA_FON_M_2023"/>
    <n v="1"/>
    <s v="1º SEMESTRE"/>
    <x v="0"/>
    <s v="MENS_CTA_FON_M_2023"/>
    <s v="HA_CTA_FON_M_23_1"/>
    <n v="2023"/>
    <n v="1"/>
    <n v="6179.4"/>
    <n v="6179.4"/>
  </r>
  <r>
    <x v="2"/>
    <s v="CESUMAR-CTA"/>
    <x v="53"/>
    <s v="CTA_GAS_M_2023"/>
    <n v="1"/>
    <s v="1º SEMESTRE"/>
    <x v="0"/>
    <s v="MENS_CTA_GAS_M_2023"/>
    <s v="HA_CTA_GAS_M_23_1"/>
    <n v="2023"/>
    <n v="1"/>
    <n v="7259.4"/>
    <n v="7259.4"/>
  </r>
  <r>
    <x v="2"/>
    <s v="CESUMAR-CTA"/>
    <x v="53"/>
    <s v="CTA_GAS_N_2023"/>
    <n v="1"/>
    <s v="1º SEMESTRE"/>
    <x v="1"/>
    <s v="MENS_CTA_GAS_N_2023"/>
    <s v="HA_CTA_GAS_N_23_1"/>
    <n v="2023"/>
    <n v="1"/>
    <n v="6359.4"/>
    <n v="6359.4"/>
  </r>
  <r>
    <x v="2"/>
    <s v="CESUMAR-CTA"/>
    <x v="54"/>
    <s v="CTA_NUT_M_2023"/>
    <n v="1"/>
    <s v="1º SEMESTRE"/>
    <x v="0"/>
    <s v="MENS_CTA_NUT_M_2023"/>
    <s v="HA_CTA_NUT_M_23_1"/>
    <n v="2023"/>
    <n v="1"/>
    <n v="10319.4"/>
    <n v="10319.4"/>
  </r>
  <r>
    <x v="2"/>
    <s v="CESUMAR-CTA"/>
    <x v="54"/>
    <s v="CTA_NUT_N_2023"/>
    <n v="1"/>
    <s v="1º SEMESTRE"/>
    <x v="1"/>
    <s v="MENS_CTA_NUT_N_2023"/>
    <s v="HA_CTA_NUT_N_23_1"/>
    <n v="2023"/>
    <n v="1"/>
    <n v="8999.4"/>
    <n v="8999.4"/>
  </r>
  <r>
    <x v="2"/>
    <s v="CESUMAR-CTA"/>
    <x v="55"/>
    <s v="CTA_ODO_M_2023"/>
    <n v="1"/>
    <s v="1º SEMESTRE"/>
    <x v="0"/>
    <s v="MENS_CTA_ODO_M_2023"/>
    <s v="HA_CTA_ODO_M_23_1"/>
    <n v="2023"/>
    <n v="1"/>
    <n v="23759.4"/>
    <n v="23759.4"/>
  </r>
  <r>
    <x v="2"/>
    <s v="CESUMAR-CTA"/>
    <x v="55"/>
    <s v="CTA_ODO_N_2023"/>
    <n v="1"/>
    <s v="1º SEMESTRE"/>
    <x v="1"/>
    <s v="MENS_CTA_ODO_N_2023"/>
    <s v="HA_CTA_ODO_N_23_1"/>
    <n v="2023"/>
    <n v="1"/>
    <n v="22559.4"/>
    <n v="22559.4"/>
  </r>
  <r>
    <x v="2"/>
    <s v="CESUMAR-CTA"/>
    <x v="56"/>
    <s v="CTA_PEDAG_N_2023"/>
    <n v="1"/>
    <s v="1º SEMESTRE"/>
    <x v="1"/>
    <s v="MENS_CTA_PEDAG_N_23"/>
    <s v="HA_CTA_PEDAG_N_23_1"/>
    <n v="2023"/>
    <n v="1"/>
    <n v="4199.3999999999996"/>
    <n v="4199.3999999999996"/>
  </r>
  <r>
    <x v="2"/>
    <s v="CESUMAR-CTA"/>
    <x v="56"/>
    <s v="CTA_PEDAG_M_2023"/>
    <n v="1"/>
    <s v="1º SEMESTRE"/>
    <x v="0"/>
    <s v="MENS_CTA_PEDAG_M_23"/>
    <s v="HA_CTA_PEDAG_M_23_1"/>
    <n v="2023"/>
    <n v="1"/>
    <n v="4799.3999999999996"/>
    <n v="4799.3999999999996"/>
  </r>
  <r>
    <x v="2"/>
    <s v="CESUMAR-CTA"/>
    <x v="57"/>
    <s v="CTA_PSI_N_2023"/>
    <n v="1"/>
    <s v="1º SEMESTRE"/>
    <x v="1"/>
    <s v="MENS_CTA_PSI_N_2023"/>
    <s v="HA_CTA_PSI_N_23_1"/>
    <n v="2023"/>
    <n v="1"/>
    <n v="11399.4"/>
    <n v="11399.4"/>
  </r>
  <r>
    <x v="2"/>
    <s v="CESUMAR-CTA"/>
    <x v="57"/>
    <s v="CTA_PSI_M_2023"/>
    <n v="1"/>
    <s v="1º SEMESTRE"/>
    <x v="0"/>
    <s v="MENS_CTA_PSI_M_2023"/>
    <s v="HA_CTA_PSI_M_23_1"/>
    <n v="2023"/>
    <n v="1"/>
    <n v="13079.4"/>
    <n v="13079.4"/>
  </r>
  <r>
    <x v="2"/>
    <s v="CESUMAR-CTA"/>
    <x v="58"/>
    <s v="CTA_RH_N_2023"/>
    <n v="1"/>
    <s v="1º SEMESTRE"/>
    <x v="1"/>
    <s v="MENS_CTA_RH_N_2023"/>
    <s v="HA_CTA_RH_N_23_1"/>
    <n v="2023"/>
    <n v="1"/>
    <n v="3719.4"/>
    <n v="3719.4"/>
  </r>
  <r>
    <x v="2"/>
    <s v="CESUMAR-CTA"/>
    <x v="59"/>
    <s v="CTA_VET_M_2023"/>
    <n v="1"/>
    <s v="1º SEMESTRE"/>
    <x v="0"/>
    <s v="MENS_CTA_VET_M_2023"/>
    <s v="HA_CTA_VET_M_23_1"/>
    <n v="2023"/>
    <n v="1"/>
    <n v="20999.4"/>
    <n v="20999.4"/>
  </r>
  <r>
    <x v="3"/>
    <s v="CESUMAR-LDA"/>
    <x v="60"/>
    <s v="LDA_ADM_N_2023"/>
    <n v="1"/>
    <s v="1º SEMESTRE"/>
    <x v="1"/>
    <s v="MENS_LDA_ADM_2023"/>
    <s v="HA_LDA_ADM_N_23_1"/>
    <n v="2023"/>
    <n v="1"/>
    <n v="4919.3999999999996"/>
    <n v="4919.3999999999996"/>
  </r>
  <r>
    <x v="3"/>
    <s v="CESUMAR-LDA"/>
    <x v="61"/>
    <s v="LDA_BIO_N_2023"/>
    <n v="1"/>
    <s v="1º SEMESTRE"/>
    <x v="1"/>
    <s v="MENS_LDA_BIO_N_2023"/>
    <s v="HA_LDA_BIO_N_23_1"/>
    <n v="2023"/>
    <n v="1"/>
    <n v="10679.4"/>
    <n v="10679.4"/>
  </r>
  <r>
    <x v="3"/>
    <s v="CESUMAR-LDA"/>
    <x v="61"/>
    <s v="LDA_BIO_M_2023"/>
    <n v="1"/>
    <s v="1º SEMESTRE"/>
    <x v="0"/>
    <s v="MENS_LDA_BIO_M_2023"/>
    <s v="HA_LDA_BIO_M_23_1"/>
    <n v="2023"/>
    <n v="1"/>
    <n v="12281.4"/>
    <n v="12281.4"/>
  </r>
  <r>
    <x v="3"/>
    <s v="CESUMAR-LDA"/>
    <x v="62"/>
    <s v="LDA_CCONT_N_2023"/>
    <n v="1"/>
    <s v="1º SEMESTRE"/>
    <x v="1"/>
    <s v="MENS_LDA_CCONT_2023"/>
    <s v="HA_LDA_CCONT_N_23_1"/>
    <n v="2023"/>
    <n v="1"/>
    <n v="4679.3999999999996"/>
    <n v="4679.3999999999996"/>
  </r>
  <r>
    <x v="3"/>
    <s v="CESUMAR-LDA"/>
    <x v="63"/>
    <s v="LDA_CIV_N_2023"/>
    <n v="1"/>
    <s v="1º SEMESTRE"/>
    <x v="1"/>
    <s v="MENS_LDA_CIV_N_2023"/>
    <s v="HA_LDA_CIV_N_23_1"/>
    <n v="2023"/>
    <n v="1"/>
    <n v="10679.4"/>
    <n v="10679.4"/>
  </r>
  <r>
    <x v="3"/>
    <s v="CESUMAR-LDA"/>
    <x v="63"/>
    <s v="LDA_CIV_M_2023"/>
    <n v="1"/>
    <s v="1º SEMESTRE"/>
    <x v="0"/>
    <s v="MENS_LDA_CIV_M_2023"/>
    <s v="HA_LDA_CIV_M_23_1"/>
    <n v="2023"/>
    <n v="1"/>
    <n v="12281.4"/>
    <n v="12281.4"/>
  </r>
  <r>
    <x v="3"/>
    <s v="CESUMAR-LDA"/>
    <x v="64"/>
    <s v="LDA_ADSIS_M_2023"/>
    <n v="1"/>
    <s v="1º SEMESTRE"/>
    <x v="0"/>
    <s v="MENS_LDA_ADSIS_M_23"/>
    <s v="HA_LDA_ADSIS_M_23_1"/>
    <n v="2023"/>
    <n v="1"/>
    <n v="5759.4"/>
    <n v="5759.4"/>
  </r>
  <r>
    <x v="3"/>
    <s v="CESUMAR-LDA"/>
    <x v="64"/>
    <s v="LDA_ADSIS_N_2023"/>
    <n v="1"/>
    <s v="1º SEMESTRE"/>
    <x v="1"/>
    <s v="MENS_LDA_ADSIS_N_23"/>
    <s v="HA_LDA_ADSIS_N_23_1"/>
    <n v="2023"/>
    <n v="1"/>
    <n v="5039.3999999999996"/>
    <n v="5039.3999999999996"/>
  </r>
  <r>
    <x v="3"/>
    <s v="CESUMAR-LDA"/>
    <x v="65"/>
    <s v="LDA_PGER_N_2023"/>
    <n v="1"/>
    <s v="1º SEMESTRE"/>
    <x v="1"/>
    <s v="MENS_LDA_PGER_2023"/>
    <s v="HA_LDA_PGER_N_23_1"/>
    <n v="2023"/>
    <n v="1"/>
    <n v="3719.4"/>
    <n v="3719.4"/>
  </r>
  <r>
    <x v="3"/>
    <s v="CESUMAR-LDA"/>
    <x v="66"/>
    <s v="LDA_DIR_M_2023"/>
    <n v="1"/>
    <s v="1º SEMESTRE"/>
    <x v="0"/>
    <s v="MENS_LDA_DIR_M_2023"/>
    <s v="HA_LDA_DIR_M_23_1"/>
    <n v="2023"/>
    <n v="1"/>
    <n v="8219.4"/>
    <n v="8219.4"/>
  </r>
  <r>
    <x v="3"/>
    <s v="CESUMAR-LDA"/>
    <x v="66"/>
    <s v="LDA_DIR_N_2023"/>
    <n v="1"/>
    <s v="1º SEMESTRE"/>
    <x v="1"/>
    <s v="MENS_LDA_DIR_N_2023"/>
    <s v="HA_LDA_DIR_N_23_1"/>
    <n v="2023"/>
    <n v="1"/>
    <n v="7199.4"/>
    <n v="7199.4"/>
  </r>
  <r>
    <x v="3"/>
    <s v="CESUMAR-LDA"/>
    <x v="67"/>
    <s v="LDA_ENF_M_2023"/>
    <n v="1"/>
    <s v="1º SEMESTRE"/>
    <x v="0"/>
    <s v="MENS_LDA_ENF_M_2023"/>
    <s v="HA_LDA_ENF_M_23_1"/>
    <n v="2023"/>
    <n v="1"/>
    <n v="12359.4"/>
    <n v="12359.4"/>
  </r>
  <r>
    <x v="3"/>
    <s v="CESUMAR-LDA"/>
    <x v="67"/>
    <s v="LDA_ENF_N_2023"/>
    <n v="1"/>
    <s v="1º SEMESTRE"/>
    <x v="1"/>
    <s v="MENS_LDA_ENF_N_2023"/>
    <s v="HA_LDA_ENF_N_23_1"/>
    <n v="2023"/>
    <n v="1"/>
    <n v="10799.4"/>
    <n v="10799.4"/>
  </r>
  <r>
    <x v="3"/>
    <s v="CESUMAR-LDA"/>
    <x v="68"/>
    <s v="LDA_NUT_N_2023"/>
    <n v="1"/>
    <s v="1º SEMESTRE"/>
    <x v="1"/>
    <s v="MENS_LDA_NUT_N_2023"/>
    <s v="HA_LDA_NUT_N_23_1"/>
    <n v="2023"/>
    <n v="1"/>
    <n v="6599.4"/>
    <n v="6599.4"/>
  </r>
  <r>
    <x v="3"/>
    <s v="CESUMAR-LDA"/>
    <x v="68"/>
    <s v="LDA_NUT_M_2023"/>
    <n v="1"/>
    <s v="1º SEMESTRE"/>
    <x v="0"/>
    <s v="MENS_LDA_NUT_M_2023"/>
    <s v="HA_LDA_NUT_M_23_1"/>
    <n v="2023"/>
    <n v="1"/>
    <n v="7559.4"/>
    <n v="7559.4"/>
  </r>
  <r>
    <x v="3"/>
    <s v="CESUMAR-LDA"/>
    <x v="69"/>
    <s v="LDA_ODO_M_2023"/>
    <n v="1"/>
    <s v="1º SEMESTRE"/>
    <x v="0"/>
    <s v="MENS_LDA_ODO_M_23"/>
    <s v="HA_LDA_ODO_M_23_1"/>
    <n v="2023"/>
    <n v="1"/>
    <n v="22079.4"/>
    <n v="22079.4"/>
  </r>
  <r>
    <x v="3"/>
    <s v="CESUMAR-LDA"/>
    <x v="69"/>
    <s v="LDA_ODO_N_2023"/>
    <n v="1"/>
    <s v="1º SEMESTRE"/>
    <x v="1"/>
    <s v="MENS_LDA_ODO_N_23"/>
    <s v="HA_LDA_ODO_N_23_1"/>
    <n v="2023"/>
    <n v="1"/>
    <n v="19199.400000000001"/>
    <n v="19199.400000000001"/>
  </r>
  <r>
    <x v="3"/>
    <s v="CESUMAR-LDA"/>
    <x v="70"/>
    <s v="LDA_PEDAG_N_2023"/>
    <n v="1"/>
    <s v="1º SEMESTRE"/>
    <x v="1"/>
    <s v="MENS_LDA_PEDAG_N_23"/>
    <s v="HA_LDA_PEDAG_N_23_1"/>
    <n v="2023"/>
    <n v="1"/>
    <n v="3299.4"/>
    <n v="3299.4"/>
  </r>
  <r>
    <x v="3"/>
    <s v="CESUMAR-LDA"/>
    <x v="70"/>
    <s v="LDA_PEDAG_M_2023"/>
    <n v="1"/>
    <s v="1º SEMESTRE"/>
    <x v="0"/>
    <s v="MENS_LDA_PEDAG_M_23"/>
    <s v="HA_LDA_PEDAG_M_23_1"/>
    <n v="2023"/>
    <n v="1"/>
    <n v="3779.4"/>
    <n v="3779.4"/>
  </r>
  <r>
    <x v="3"/>
    <s v="CESUMAR-LDA"/>
    <x v="71"/>
    <s v="LDA_RH_N_2023"/>
    <n v="1"/>
    <s v="1ª SEMESTRE"/>
    <x v="1"/>
    <s v="MENS_LDA_RH_N_2023"/>
    <s v="HA_LDA_RH_N_23_1"/>
    <n v="2023"/>
    <n v="1"/>
    <n v="3719.4"/>
    <n v="3719.4"/>
  </r>
  <r>
    <x v="4"/>
    <s v="CESUMAR-PGO"/>
    <x v="72"/>
    <s v="PGO_ADM_N_2023"/>
    <n v="1"/>
    <s v="1º SEMESTRE"/>
    <x v="1"/>
    <s v="MENS_PGO_ADM_2023"/>
    <s v="HA_PGO_ADM_N_23_1"/>
    <n v="2023"/>
    <n v="1"/>
    <n v="5159.3999999999996"/>
    <n v="5159.3999999999996"/>
  </r>
  <r>
    <x v="4"/>
    <s v="CESUMAR-PGO"/>
    <x v="73"/>
    <s v="PGO_AGRON_N_2023"/>
    <n v="1"/>
    <s v="1º SEMESTRE"/>
    <x v="1"/>
    <s v="MENS_PGO_AGRON_2023"/>
    <s v="HA_PGO_AGRON_N_23_1"/>
    <n v="2023"/>
    <n v="1"/>
    <n v="11039.4"/>
    <n v="11039.4"/>
  </r>
  <r>
    <x v="4"/>
    <s v="CESUMAR-PGO"/>
    <x v="74"/>
    <s v="PGO_ARQ_N_2023"/>
    <n v="1"/>
    <s v="1º SEMESTRE"/>
    <x v="1"/>
    <s v="MENS_PGO_ARQ_N_2023"/>
    <s v="HA_PGO_ARQ_N_23_1"/>
    <n v="2023"/>
    <n v="1"/>
    <n v="9719.4"/>
    <n v="9719.4"/>
  </r>
  <r>
    <x v="4"/>
    <s v="CESUMAR-PGO"/>
    <x v="74"/>
    <s v="PGO_ARQ_M_2023"/>
    <n v="1"/>
    <s v="1º SEMESTRE"/>
    <x v="0"/>
    <s v="MENS_PGO_ARQ_M_2023"/>
    <s v="HA_PGO_ARQ_M_23_1"/>
    <n v="2023"/>
    <n v="1"/>
    <n v="11159.4"/>
    <n v="11159.4"/>
  </r>
  <r>
    <x v="4"/>
    <s v="CESUMAR-PGO"/>
    <x v="75"/>
    <s v="PGO_BIO_M_2023"/>
    <n v="1"/>
    <s v="1º SEMESTRE"/>
    <x v="0"/>
    <s v="MENS_PGO_BIO_M_2023"/>
    <s v="HA_PGO_BIO_M_23_1"/>
    <n v="2023"/>
    <n v="1"/>
    <n v="10619.4"/>
    <n v="10619.4"/>
  </r>
  <r>
    <x v="4"/>
    <s v="CESUMAR-PGO"/>
    <x v="75"/>
    <s v="PGO_BIO_N_2023"/>
    <n v="1"/>
    <s v="1º SEMESTRE"/>
    <x v="1"/>
    <s v="MENS_PGO_BIO_N_2023"/>
    <s v="HA_PGO_BIO_N_23_1"/>
    <n v="2023"/>
    <n v="1"/>
    <n v="9239.4"/>
    <n v="9239.4"/>
  </r>
  <r>
    <x v="4"/>
    <s v="CESUMAR-PGO"/>
    <x v="76"/>
    <s v="PGO_CBIO_N_2023"/>
    <n v="1"/>
    <s v="1º SEMESTRE"/>
    <x v="1"/>
    <s v="MENS_PGO_CBIO_N_2023"/>
    <s v="HA_PGO_CBIO_N_23_1"/>
    <n v="2023"/>
    <n v="1"/>
    <n v="5159.3999999999996"/>
    <n v="5159.3999999999996"/>
  </r>
  <r>
    <x v="4"/>
    <s v="CESUMAR-PGO"/>
    <x v="77"/>
    <s v="PGO_CCONT_N_2023"/>
    <n v="1"/>
    <s v="1º SEMESTRE"/>
    <x v="1"/>
    <s v="MENS_PGO_CCONT_2023"/>
    <s v="HA_PGO_CCONT_N_23_1"/>
    <n v="2023"/>
    <n v="1"/>
    <n v="4679.3999999999996"/>
    <n v="4679.3999999999996"/>
  </r>
  <r>
    <x v="4"/>
    <s v="CESUMAR-PGO"/>
    <x v="78"/>
    <s v="PGO_CIV_N_2023"/>
    <n v="1"/>
    <s v="1º SEMESTRE"/>
    <x v="1"/>
    <s v="MENS_PGO_CIV_2023"/>
    <s v="HA_PGO_CIV_N_23_1"/>
    <n v="2023"/>
    <n v="1"/>
    <n v="9479.4"/>
    <n v="9479.4"/>
  </r>
  <r>
    <x v="4"/>
    <s v="CESUMAR-PGO"/>
    <x v="79"/>
    <s v="PGO_ADSIS_N_2023"/>
    <n v="1"/>
    <s v="1º SEMESTRE"/>
    <x v="1"/>
    <s v="MENS_PGO_ADSIS_N_23"/>
    <s v="HA_PGO_ADSIS_N_23_1"/>
    <n v="2023"/>
    <n v="1"/>
    <n v="4799.3999999999996"/>
    <n v="4799.3999999999996"/>
  </r>
  <r>
    <x v="4"/>
    <s v="CESUMAR-PGO"/>
    <x v="80"/>
    <s v="PGO_COSM_N_2023"/>
    <n v="1"/>
    <s v="1º SEMESTRE"/>
    <x v="1"/>
    <s v="MENS_PGO_COSM_2023"/>
    <s v="HA_PGO_COSM_N_23_1"/>
    <n v="2023"/>
    <n v="1"/>
    <n v="6479.4"/>
    <n v="6479.4"/>
  </r>
  <r>
    <x v="4"/>
    <s v="CESUMAR-PGO"/>
    <x v="81"/>
    <s v="PGO_PGER_N_2023"/>
    <n v="1"/>
    <s v="1º SEMESTRE"/>
    <x v="1"/>
    <s v="MENS_PGO_PGER_2023"/>
    <s v="HA_PGO_PGER_N_23_1"/>
    <n v="2023"/>
    <n v="1"/>
    <n v="4559.3999999999996"/>
    <n v="4559.3999999999996"/>
  </r>
  <r>
    <x v="4"/>
    <s v="CESUMAR-PGO"/>
    <x v="82"/>
    <s v="PGO_DIR_M_2023"/>
    <n v="1"/>
    <s v="1º SEMESTRE"/>
    <x v="0"/>
    <s v="MENS_PGO_DIR_M_2023"/>
    <s v="HA_PGO_DIR_M_23_1"/>
    <n v="2023"/>
    <n v="1"/>
    <n v="10319.4"/>
    <n v="10319.4"/>
  </r>
  <r>
    <x v="4"/>
    <s v="CESUMAR-PGO"/>
    <x v="82"/>
    <s v="PGO_DIR_N_2023"/>
    <n v="1"/>
    <s v="1º SEMESTRE"/>
    <x v="1"/>
    <s v="MENS_PGO_DIR_N_2023"/>
    <s v="HA_PGO_DIR_N_23_1"/>
    <n v="2023"/>
    <n v="1"/>
    <n v="8999.4"/>
    <n v="8999.4"/>
  </r>
  <r>
    <x v="4"/>
    <s v="CESUMAR-PGO"/>
    <x v="83"/>
    <s v="PGO_EMEC_N_2023"/>
    <n v="1"/>
    <s v="1º SEMESTRE"/>
    <x v="1"/>
    <s v="MENS_PGO_EMEC_2023"/>
    <s v="HA_PGO_EMEC_N_23_1"/>
    <n v="2023"/>
    <n v="1"/>
    <n v="10319.4"/>
    <n v="10319.4"/>
  </r>
  <r>
    <x v="4"/>
    <s v="CESUMAR-PGO"/>
    <x v="84"/>
    <s v="PGO_ENF_M_2023"/>
    <n v="1"/>
    <s v="1º SEMESTRE"/>
    <x v="0"/>
    <s v="MENS_PGO_ENF_M_2023"/>
    <s v="HA_PGO_ENF_M_23_1"/>
    <n v="2023"/>
    <n v="1"/>
    <n v="12359.4"/>
    <n v="12359.4"/>
  </r>
  <r>
    <x v="4"/>
    <s v="CESUMAR-PGO"/>
    <x v="84"/>
    <s v="PGO_ENF_N_2023"/>
    <n v="1"/>
    <s v="1º SEMESTRE"/>
    <x v="1"/>
    <s v="MENS_PGO_ENF_N_2023"/>
    <s v="HA_PGO_ENF_N_23_1"/>
    <n v="2023"/>
    <n v="1"/>
    <n v="10799.4"/>
    <n v="10799.4"/>
  </r>
  <r>
    <x v="4"/>
    <s v="CESUMAR-PGO"/>
    <x v="85"/>
    <s v="PGO_EPROD_N_2023"/>
    <n v="1"/>
    <s v="1º SEMESTRE"/>
    <x v="1"/>
    <s v="MENS_PGO_EPROD_2023"/>
    <s v="HA_PGO_EPROD_N_23_1"/>
    <n v="2023"/>
    <n v="1"/>
    <n v="7799.4"/>
    <n v="7799.4"/>
  </r>
  <r>
    <x v="4"/>
    <s v="CESUMAR-PGO"/>
    <x v="86"/>
    <s v="PGO_ESOFT_N_2023"/>
    <n v="1"/>
    <s v="1º SEMESTRE"/>
    <x v="1"/>
    <s v="MENS_PGO_ESOFT_2023"/>
    <s v="HA_PGO_ESOFT_N_23_1"/>
    <n v="2023"/>
    <n v="1"/>
    <n v="8399.4"/>
    <n v="8399.4"/>
  </r>
  <r>
    <x v="4"/>
    <s v="CESUMAR-PGO"/>
    <x v="87"/>
    <s v="PGO_FAR_M_2023"/>
    <n v="1"/>
    <s v="1º SEMESTRE"/>
    <x v="0"/>
    <s v="MENS_PGO_FAR_M_2023"/>
    <s v="HA_PGO_FAR_M_23_1"/>
    <n v="2023"/>
    <n v="1"/>
    <n v="9599.4"/>
    <n v="9599.4"/>
  </r>
  <r>
    <x v="4"/>
    <s v="CESUMAR-PGO"/>
    <x v="87"/>
    <s v="PGO_FAR_N_2023"/>
    <n v="1"/>
    <s v="1º SEMESTRE"/>
    <x v="1"/>
    <s v="MENS_PGO_FAR_N_2023"/>
    <s v="HA_PGO_FAR_N_23_1"/>
    <n v="2023"/>
    <n v="1"/>
    <n v="8759.4"/>
    <n v="8759.4"/>
  </r>
  <r>
    <x v="4"/>
    <s v="CESUMAR-PGO"/>
    <x v="88"/>
    <s v="PGO_FIS_M_2023"/>
    <n v="1"/>
    <s v="1º SEMESTRE"/>
    <x v="0"/>
    <s v="MENS_PGO_FIS_M_2023"/>
    <s v="HA_PGO_FIS_M_23_1"/>
    <n v="2023"/>
    <n v="1"/>
    <n v="11699.4"/>
    <n v="11699.4"/>
  </r>
  <r>
    <x v="4"/>
    <s v="CESUMAR-PGO"/>
    <x v="88"/>
    <s v="PGO_FIS_N_2023"/>
    <n v="1"/>
    <s v="1º SEMESTRE"/>
    <x v="1"/>
    <s v="MENS_PGO_FIS_N_2023"/>
    <s v="HA_PGO_FIS_N_23_1"/>
    <n v="2023"/>
    <n v="1"/>
    <n v="10199.4"/>
    <n v="10199.4"/>
  </r>
  <r>
    <x v="4"/>
    <s v="CESUMAR-PGO"/>
    <x v="89"/>
    <s v="PGO_GAS_N_2023"/>
    <n v="1"/>
    <s v="1º SEMESTRE"/>
    <x v="1"/>
    <s v="MENS_PGO_GAS_2023"/>
    <s v="HA_PGO_GAS_N_23_1"/>
    <n v="2023"/>
    <n v="1"/>
    <n v="7799.4"/>
    <n v="7799.4"/>
  </r>
  <r>
    <x v="4"/>
    <s v="CESUMAR-PGO"/>
    <x v="90"/>
    <s v="PGO_NUT_N_2023"/>
    <n v="1"/>
    <s v="1º SEMESTRE"/>
    <x v="1"/>
    <s v="MENS_PGO_NUT_N_2023"/>
    <s v="HA_PGO_NUT_N_23_1"/>
    <n v="2023"/>
    <n v="1"/>
    <n v="8999.4"/>
    <n v="8999.4"/>
  </r>
  <r>
    <x v="4"/>
    <s v="CESUMAR-PGO"/>
    <x v="90"/>
    <s v="PGO_NUT_M_2023"/>
    <n v="1"/>
    <s v="1º SEMESTRE"/>
    <x v="0"/>
    <s v="MENS_PGO_NUT_M_2023"/>
    <s v="HA_PGO_NUT_M_23_1"/>
    <n v="2023"/>
    <n v="1"/>
    <n v="10319.4"/>
    <n v="10319.4"/>
  </r>
  <r>
    <x v="4"/>
    <s v="CESUMAR-PGO"/>
    <x v="91"/>
    <s v="PGO_ODO_M_2023"/>
    <n v="1"/>
    <s v="1º SEMESTRE"/>
    <x v="0"/>
    <s v="MENS_PGO_ODO_M_2023"/>
    <s v="HA_PGO_ODO_M_23_1"/>
    <n v="2023"/>
    <n v="1"/>
    <n v="25499.4"/>
    <n v="25499.4"/>
  </r>
  <r>
    <x v="4"/>
    <s v="CESUMAR-PGO"/>
    <x v="91"/>
    <s v="PGO_ODO_N_2023"/>
    <n v="1"/>
    <s v="1º SEMESTRE"/>
    <x v="1"/>
    <s v="MENS_PGO_ODO_N_2023"/>
    <s v="HA_PGO_ODO_N_23_1"/>
    <n v="2023"/>
    <n v="1"/>
    <n v="22199.4"/>
    <n v="22199.4"/>
  </r>
  <r>
    <x v="4"/>
    <s v="CESUMAR-PGO"/>
    <x v="92"/>
    <s v="PGO_PEDAG_N_2023"/>
    <n v="1"/>
    <s v="1º SEMESTRE"/>
    <x v="1"/>
    <s v="MENS_PGO_PEDAG_2023"/>
    <s v="HA_PGO_PEDAG_N_23_1"/>
    <n v="2023"/>
    <n v="1"/>
    <n v="4199.3999999999996"/>
    <n v="4199.3999999999996"/>
  </r>
  <r>
    <x v="4"/>
    <s v="CESUMAR-PGO"/>
    <x v="93"/>
    <s v="PGO_PSI_N_2023"/>
    <n v="1"/>
    <s v="1º SEMESTRE"/>
    <x v="1"/>
    <s v="MENS_PGO_PSI_N_2023"/>
    <s v="HA_PGO_PSI_N_23_1"/>
    <n v="2023"/>
    <n v="1"/>
    <n v="11399.4"/>
    <n v="11399.4"/>
  </r>
  <r>
    <x v="4"/>
    <s v="CESUMAR-PGO"/>
    <x v="93"/>
    <s v="PGO_PSI_M_2023"/>
    <n v="1"/>
    <s v="1º SEMESTRE"/>
    <x v="0"/>
    <s v="MENS_PGO_PSI_M_2023"/>
    <s v="HA_PGO_PSI_M_23_1"/>
    <n v="2023"/>
    <n v="1"/>
    <n v="13109.4"/>
    <n v="13109.4"/>
  </r>
  <r>
    <x v="4"/>
    <s v="CESUMAR-PGO"/>
    <x v="94"/>
    <s v="PGO_PUB_N_2023"/>
    <n v="1"/>
    <s v="1º SEMESTRE"/>
    <x v="1"/>
    <s v="MENS_PGO_PUB_N_2023"/>
    <s v="HA_PGO_PUB_N_23_1"/>
    <n v="2023"/>
    <n v="1"/>
    <n v="6959.4"/>
    <n v="6959.4"/>
  </r>
  <r>
    <x v="4"/>
    <s v="CESUMAR-PGO"/>
    <x v="95"/>
    <s v="PGO_VET_M_2023"/>
    <n v="1"/>
    <s v="1º SEMESTRE"/>
    <x v="0"/>
    <s v="MENS_PGO_VET_2023"/>
    <s v="HA_PGO_VET_M_23_1"/>
    <n v="2023"/>
    <n v="1"/>
    <n v="22679.4"/>
    <n v="22679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3:D165" firstHeaderRow="1" firstDataRow="1" firstDataCol="3"/>
  <pivotFields count="2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0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1">
        <item x="48"/>
        <item x="49"/>
        <item x="50"/>
        <item x="51"/>
        <item x="75"/>
        <item x="52"/>
        <item x="53"/>
        <item x="0"/>
        <item x="1"/>
        <item x="2"/>
        <item x="3"/>
        <item x="4"/>
        <item x="5"/>
        <item x="54"/>
        <item x="6"/>
        <item x="55"/>
        <item x="56"/>
        <item x="76"/>
        <item x="57"/>
        <item x="58"/>
        <item x="59"/>
        <item x="7"/>
        <item x="26"/>
        <item x="8"/>
        <item x="9"/>
        <item x="27"/>
        <item x="28"/>
        <item x="10"/>
        <item x="29"/>
        <item x="30"/>
        <item x="11"/>
        <item x="12"/>
        <item x="31"/>
        <item x="13"/>
        <item x="14"/>
        <item x="109"/>
        <item x="15"/>
        <item x="32"/>
        <item x="16"/>
        <item x="17"/>
        <item x="18"/>
        <item x="33"/>
        <item x="19"/>
        <item x="34"/>
        <item x="20"/>
        <item x="21"/>
        <item x="22"/>
        <item x="35"/>
        <item x="23"/>
        <item x="24"/>
        <item x="25"/>
        <item x="60"/>
        <item x="61"/>
        <item x="77"/>
        <item x="62"/>
        <item x="63"/>
        <item x="78"/>
        <item x="79"/>
        <item x="64"/>
        <item x="80"/>
        <item x="65"/>
        <item x="66"/>
        <item x="67"/>
        <item x="81"/>
        <item x="36"/>
        <item x="42"/>
        <item x="43"/>
        <item x="44"/>
        <item x="37"/>
        <item x="38"/>
        <item x="39"/>
        <item x="40"/>
        <item x="45"/>
        <item x="41"/>
        <item x="46"/>
        <item x="47"/>
        <item x="68"/>
        <item x="69"/>
        <item x="70"/>
        <item x="71"/>
        <item x="82"/>
        <item x="83"/>
        <item x="84"/>
        <item x="85"/>
        <item x="86"/>
        <item x="104"/>
        <item x="105"/>
        <item x="87"/>
        <item x="88"/>
        <item x="106"/>
        <item x="89"/>
        <item x="90"/>
        <item x="91"/>
        <item x="107"/>
        <item x="110"/>
        <item x="92"/>
        <item x="93"/>
        <item x="94"/>
        <item x="95"/>
        <item x="96"/>
        <item x="97"/>
        <item x="98"/>
        <item x="99"/>
        <item x="100"/>
        <item x="108"/>
        <item x="101"/>
        <item x="102"/>
        <item x="103"/>
        <item x="72"/>
        <item x="73"/>
        <item x="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3"/>
    <field x="6"/>
  </rowFields>
  <rowItems count="162">
    <i>
      <x/>
      <x/>
      <x v="2"/>
    </i>
    <i r="2">
      <x v="3"/>
    </i>
    <i r="1">
      <x v="1"/>
      <x v="2"/>
    </i>
    <i r="2">
      <x v="3"/>
    </i>
    <i r="1">
      <x v="2"/>
      <x v="2"/>
    </i>
    <i r="2">
      <x v="3"/>
    </i>
    <i r="1">
      <x v="3"/>
      <x v="2"/>
    </i>
    <i r="2">
      <x v="3"/>
    </i>
    <i r="1">
      <x v="4"/>
      <x v="3"/>
    </i>
    <i r="1">
      <x v="5"/>
      <x v="3"/>
    </i>
    <i r="1">
      <x v="6"/>
      <x v="3"/>
    </i>
    <i r="1">
      <x v="13"/>
      <x v="2"/>
    </i>
    <i r="2">
      <x v="3"/>
    </i>
    <i r="1">
      <x v="15"/>
      <x v="3"/>
    </i>
    <i r="1">
      <x v="16"/>
      <x v="3"/>
    </i>
    <i r="1">
      <x v="17"/>
      <x v="3"/>
    </i>
    <i r="1">
      <x v="18"/>
      <x v="3"/>
    </i>
    <i r="1">
      <x v="19"/>
      <x v="2"/>
    </i>
    <i r="2">
      <x v="3"/>
    </i>
    <i r="1">
      <x v="20"/>
      <x v="2"/>
    </i>
    <i r="2">
      <x v="3"/>
    </i>
    <i r="1">
      <x v="51"/>
      <x v="2"/>
    </i>
    <i r="2">
      <x v="3"/>
    </i>
    <i r="1">
      <x v="52"/>
      <x v="2"/>
    </i>
    <i r="2">
      <x v="3"/>
    </i>
    <i r="1">
      <x v="53"/>
      <x v="3"/>
    </i>
    <i r="1">
      <x v="54"/>
      <x v="2"/>
    </i>
    <i r="2">
      <x v="3"/>
    </i>
    <i r="1">
      <x v="55"/>
      <x v="2"/>
    </i>
    <i r="2">
      <x v="3"/>
    </i>
    <i r="1">
      <x v="56"/>
      <x v="3"/>
    </i>
    <i r="1">
      <x v="57"/>
      <x v="2"/>
    </i>
    <i r="2">
      <x v="3"/>
    </i>
    <i r="1">
      <x v="58"/>
      <x v="3"/>
    </i>
    <i r="1">
      <x v="59"/>
      <x v="3"/>
    </i>
    <i r="1">
      <x v="60"/>
      <x v="2"/>
    </i>
    <i r="2">
      <x v="3"/>
    </i>
    <i r="1">
      <x v="61"/>
      <x v="2"/>
    </i>
    <i r="2">
      <x v="3"/>
    </i>
    <i r="1">
      <x v="62"/>
      <x v="2"/>
    </i>
    <i r="2">
      <x v="3"/>
    </i>
    <i r="1">
      <x v="63"/>
      <x v="3"/>
    </i>
    <i r="1">
      <x v="76"/>
      <x v="2"/>
    </i>
    <i r="2">
      <x v="3"/>
    </i>
    <i r="1">
      <x v="77"/>
      <x v="1"/>
    </i>
    <i r="1">
      <x v="78"/>
      <x v="2"/>
    </i>
    <i r="2">
      <x v="3"/>
    </i>
    <i r="1">
      <x v="79"/>
      <x v="1"/>
    </i>
    <i r="2">
      <x v="3"/>
    </i>
    <i r="1">
      <x v="80"/>
      <x v="3"/>
    </i>
    <i r="1">
      <x v="108"/>
      <x v="2"/>
    </i>
    <i r="2">
      <x v="3"/>
    </i>
    <i r="1">
      <x v="109"/>
      <x v="3"/>
    </i>
    <i r="1">
      <x v="110"/>
      <x v="2"/>
    </i>
    <i>
      <x v="1"/>
      <x v="7"/>
      <x v="2"/>
    </i>
    <i r="2">
      <x v="3"/>
    </i>
    <i r="1">
      <x v="8"/>
      <x v="3"/>
    </i>
    <i r="1">
      <x v="9"/>
      <x v="3"/>
    </i>
    <i r="1">
      <x v="10"/>
      <x v="3"/>
    </i>
    <i r="1">
      <x v="11"/>
      <x v="2"/>
    </i>
    <i r="2">
      <x v="3"/>
    </i>
    <i r="1">
      <x v="12"/>
      <x v="2"/>
    </i>
    <i r="2">
      <x v="3"/>
    </i>
    <i>
      <x v="2"/>
      <x v="14"/>
      <x v="1"/>
    </i>
    <i>
      <x v="3"/>
      <x v="21"/>
      <x v="2"/>
    </i>
    <i r="2">
      <x v="3"/>
    </i>
    <i r="1">
      <x v="22"/>
      <x v="2"/>
    </i>
    <i r="2">
      <x v="3"/>
    </i>
    <i r="1">
      <x v="23"/>
      <x v="3"/>
    </i>
    <i r="1">
      <x v="24"/>
      <x v="2"/>
    </i>
    <i r="2">
      <x v="3"/>
    </i>
    <i r="1">
      <x v="25"/>
      <x v="3"/>
    </i>
    <i r="1">
      <x v="26"/>
      <x v="3"/>
    </i>
    <i r="1">
      <x v="27"/>
      <x v="3"/>
    </i>
    <i r="1">
      <x v="28"/>
      <x v="3"/>
    </i>
    <i r="1">
      <x v="29"/>
      <x v="3"/>
    </i>
    <i r="1">
      <x v="30"/>
      <x v="3"/>
    </i>
    <i r="1">
      <x v="31"/>
      <x v="3"/>
    </i>
    <i r="1">
      <x v="32"/>
      <x v="2"/>
    </i>
    <i r="2">
      <x v="3"/>
    </i>
    <i r="1">
      <x v="33"/>
      <x v="3"/>
    </i>
    <i r="1">
      <x v="34"/>
      <x v="2"/>
    </i>
    <i r="2">
      <x v="3"/>
    </i>
    <i r="1">
      <x v="35"/>
      <x v="2"/>
    </i>
    <i r="2">
      <x v="3"/>
    </i>
    <i r="1">
      <x v="36"/>
      <x v="2"/>
    </i>
    <i r="2">
      <x v="3"/>
    </i>
    <i r="1">
      <x v="37"/>
      <x v="3"/>
    </i>
    <i r="1">
      <x v="38"/>
      <x v="3"/>
    </i>
    <i r="1">
      <x v="39"/>
      <x v="2"/>
    </i>
    <i r="2">
      <x v="3"/>
    </i>
    <i r="1">
      <x v="40"/>
      <x v="3"/>
    </i>
    <i r="1">
      <x v="41"/>
      <x v="2"/>
    </i>
    <i r="2">
      <x v="3"/>
    </i>
    <i r="1">
      <x v="42"/>
      <x v="2"/>
    </i>
    <i r="2">
      <x v="3"/>
    </i>
    <i r="1">
      <x v="43"/>
      <x v="2"/>
    </i>
    <i r="2">
      <x v="3"/>
    </i>
    <i r="1">
      <x v="44"/>
      <x v="2"/>
    </i>
    <i r="2">
      <x v="3"/>
    </i>
    <i r="1">
      <x v="45"/>
      <x v="2"/>
    </i>
    <i r="2">
      <x v="3"/>
    </i>
    <i r="1">
      <x v="46"/>
      <x v="2"/>
    </i>
    <i r="2">
      <x v="3"/>
    </i>
    <i r="1">
      <x v="47"/>
      <x v="3"/>
    </i>
    <i r="1">
      <x v="48"/>
      <x v="2"/>
    </i>
    <i r="2">
      <x v="3"/>
    </i>
    <i r="1">
      <x v="49"/>
      <x v="3"/>
    </i>
    <i r="1">
      <x v="50"/>
      <x v="2"/>
    </i>
    <i>
      <x v="4"/>
      <x v="64"/>
      <x v="3"/>
    </i>
    <i r="1">
      <x v="65"/>
      <x v="2"/>
    </i>
    <i r="2">
      <x v="3"/>
    </i>
    <i r="1">
      <x v="66"/>
      <x v="3"/>
    </i>
    <i r="1">
      <x v="67"/>
      <x v="2"/>
    </i>
    <i r="2">
      <x v="3"/>
    </i>
    <i r="1">
      <x v="68"/>
      <x v="3"/>
    </i>
    <i r="1">
      <x v="69"/>
      <x v="3"/>
    </i>
    <i r="1">
      <x v="70"/>
      <x v="2"/>
    </i>
    <i r="2">
      <x v="3"/>
    </i>
    <i r="1">
      <x v="71"/>
      <x v="2"/>
    </i>
    <i r="2">
      <x v="3"/>
    </i>
    <i r="1">
      <x v="72"/>
      <x v="2"/>
    </i>
    <i r="2">
      <x v="3"/>
    </i>
    <i r="1">
      <x v="73"/>
      <x v="2"/>
    </i>
    <i r="2">
      <x v="3"/>
    </i>
    <i r="1">
      <x v="74"/>
      <x v="3"/>
    </i>
    <i r="1">
      <x v="75"/>
      <x v="3"/>
    </i>
    <i>
      <x v="5"/>
      <x v="81"/>
      <x v="3"/>
    </i>
    <i r="1">
      <x v="82"/>
      <x v="3"/>
    </i>
    <i r="1">
      <x v="83"/>
      <x v="2"/>
    </i>
    <i r="2">
      <x v="3"/>
    </i>
    <i r="1">
      <x v="84"/>
      <x v="2"/>
    </i>
    <i r="2">
      <x v="3"/>
    </i>
    <i r="1">
      <x v="85"/>
      <x v="3"/>
    </i>
    <i r="1">
      <x v="86"/>
      <x v="3"/>
    </i>
    <i r="1">
      <x v="87"/>
      <x v="3"/>
    </i>
    <i r="1">
      <x v="88"/>
      <x v="3"/>
    </i>
    <i r="1">
      <x v="89"/>
      <x v="3"/>
    </i>
    <i r="1">
      <x v="90"/>
      <x v="3"/>
    </i>
    <i r="1">
      <x v="91"/>
      <x v="3"/>
    </i>
    <i r="1">
      <x v="92"/>
      <x v="2"/>
    </i>
    <i r="2">
      <x v="3"/>
    </i>
    <i r="1">
      <x v="93"/>
      <x v="3"/>
    </i>
    <i r="1">
      <x v="94"/>
      <x/>
    </i>
    <i r="1">
      <x v="95"/>
      <x v="3"/>
    </i>
    <i r="1">
      <x v="96"/>
      <x v="2"/>
    </i>
    <i r="2">
      <x v="3"/>
    </i>
    <i r="1">
      <x v="97"/>
      <x v="3"/>
    </i>
    <i r="1">
      <x v="98"/>
      <x v="3"/>
    </i>
    <i r="1">
      <x v="99"/>
      <x v="3"/>
    </i>
    <i r="1">
      <x v="100"/>
      <x v="2"/>
    </i>
    <i r="2">
      <x v="3"/>
    </i>
    <i r="1">
      <x v="101"/>
      <x v="3"/>
    </i>
    <i r="1">
      <x v="102"/>
      <x v="2"/>
    </i>
    <i r="2">
      <x v="3"/>
    </i>
    <i r="1">
      <x v="103"/>
      <x v="2"/>
    </i>
    <i r="2">
      <x v="3"/>
    </i>
    <i r="1">
      <x v="104"/>
      <x v="3"/>
    </i>
    <i r="1">
      <x v="105"/>
      <x v="2"/>
    </i>
    <i r="2">
      <x v="3"/>
    </i>
    <i r="1">
      <x v="106"/>
      <x v="3"/>
    </i>
    <i r="1">
      <x v="107"/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ela dinâmica3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K2:AM150" firstHeaderRow="1" firstDataRow="1" firstDataCol="3"/>
  <pivotFields count="13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32"/>
        <item x="7"/>
        <item x="8"/>
        <item x="9"/>
        <item x="10"/>
        <item x="11"/>
        <item x="1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13"/>
        <item x="14"/>
        <item x="15"/>
        <item x="16"/>
        <item x="17"/>
        <item x="18"/>
        <item x="19"/>
        <item x="20"/>
        <item x="21"/>
        <item x="22"/>
        <item x="23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24"/>
        <item x="25"/>
        <item x="26"/>
        <item x="27"/>
        <item x="28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2"/>
    <field x="6"/>
  </rowFields>
  <rowItems count="148">
    <i>
      <x/>
      <x/>
      <x v="1"/>
    </i>
    <i r="2">
      <x v="2"/>
    </i>
    <i r="1">
      <x v="1"/>
      <x v="1"/>
    </i>
    <i r="2">
      <x v="2"/>
    </i>
    <i r="1">
      <x v="2"/>
      <x v="1"/>
    </i>
    <i r="2">
      <x v="2"/>
    </i>
    <i r="1">
      <x v="3"/>
      <x v="1"/>
    </i>
    <i r="2">
      <x v="2"/>
    </i>
    <i r="1">
      <x v="4"/>
      <x v="2"/>
    </i>
    <i r="1">
      <x v="5"/>
      <x v="2"/>
    </i>
    <i r="1">
      <x v="6"/>
      <x v="1"/>
    </i>
    <i r="2">
      <x v="2"/>
    </i>
    <i r="1">
      <x v="8"/>
      <x v="2"/>
    </i>
    <i r="1">
      <x v="9"/>
      <x v="2"/>
    </i>
    <i r="1">
      <x v="10"/>
      <x v="2"/>
    </i>
    <i r="1">
      <x v="11"/>
      <x v="2"/>
    </i>
    <i r="1">
      <x v="12"/>
      <x v="1"/>
    </i>
    <i r="2">
      <x v="2"/>
    </i>
    <i r="1">
      <x v="13"/>
      <x v="1"/>
    </i>
    <i r="2">
      <x v="2"/>
    </i>
    <i r="1">
      <x v="41"/>
      <x v="1"/>
    </i>
    <i r="2">
      <x v="2"/>
    </i>
    <i r="1">
      <x v="42"/>
      <x v="2"/>
    </i>
    <i r="1">
      <x v="43"/>
      <x v="1"/>
    </i>
    <i r="2">
      <x v="2"/>
    </i>
    <i r="1">
      <x v="44"/>
      <x v="1"/>
    </i>
    <i r="2">
      <x v="2"/>
    </i>
    <i r="1">
      <x v="45"/>
      <x v="2"/>
    </i>
    <i r="1">
      <x v="46"/>
      <x v="1"/>
    </i>
    <i r="2">
      <x v="2"/>
    </i>
    <i r="1">
      <x v="47"/>
      <x v="2"/>
    </i>
    <i r="1">
      <x v="48"/>
      <x v="1"/>
    </i>
    <i r="2">
      <x v="2"/>
    </i>
    <i r="1">
      <x v="49"/>
      <x v="1"/>
    </i>
    <i r="2">
      <x v="2"/>
    </i>
    <i r="1">
      <x v="50"/>
      <x v="1"/>
    </i>
    <i r="2">
      <x v="2"/>
    </i>
    <i r="1">
      <x v="51"/>
      <x v="1"/>
    </i>
    <i r="2">
      <x v="2"/>
    </i>
    <i r="1">
      <x v="64"/>
      <x v="1"/>
    </i>
    <i r="2">
      <x v="2"/>
    </i>
    <i r="1">
      <x v="65"/>
      <x/>
    </i>
    <i r="1">
      <x v="66"/>
      <x v="1"/>
    </i>
    <i r="2">
      <x v="2"/>
    </i>
    <i r="1">
      <x v="67"/>
      <x/>
    </i>
    <i r="2">
      <x v="2"/>
    </i>
    <i r="1">
      <x v="68"/>
      <x v="2"/>
    </i>
    <i r="1">
      <x v="93"/>
      <x v="1"/>
    </i>
    <i r="2">
      <x v="2"/>
    </i>
    <i r="1">
      <x v="94"/>
      <x v="2"/>
    </i>
    <i r="1">
      <x v="95"/>
      <x v="1"/>
    </i>
    <i>
      <x v="1"/>
      <x v="7"/>
      <x/>
    </i>
    <i>
      <x v="2"/>
      <x v="14"/>
      <x v="1"/>
    </i>
    <i r="2">
      <x v="2"/>
    </i>
    <i r="1">
      <x v="15"/>
      <x v="1"/>
    </i>
    <i r="2">
      <x v="2"/>
    </i>
    <i r="1">
      <x v="16"/>
      <x v="2"/>
    </i>
    <i r="1">
      <x v="17"/>
      <x v="1"/>
    </i>
    <i r="2">
      <x v="2"/>
    </i>
    <i r="1">
      <x v="18"/>
      <x v="2"/>
    </i>
    <i r="1">
      <x v="19"/>
      <x v="2"/>
    </i>
    <i r="1">
      <x v="20"/>
      <x v="1"/>
    </i>
    <i r="2">
      <x v="2"/>
    </i>
    <i r="1">
      <x v="21"/>
      <x v="1"/>
    </i>
    <i r="2">
      <x v="2"/>
    </i>
    <i r="1">
      <x v="22"/>
      <x v="2"/>
    </i>
    <i r="1">
      <x v="23"/>
      <x v="2"/>
    </i>
    <i r="1">
      <x v="24"/>
      <x v="1"/>
    </i>
    <i r="2">
      <x v="2"/>
    </i>
    <i r="1">
      <x v="25"/>
      <x v="2"/>
    </i>
    <i r="1">
      <x v="26"/>
      <x v="1"/>
    </i>
    <i r="2">
      <x v="2"/>
    </i>
    <i r="1">
      <x v="27"/>
      <x v="2"/>
    </i>
    <i r="1">
      <x v="28"/>
      <x v="2"/>
    </i>
    <i r="1">
      <x v="29"/>
      <x v="1"/>
    </i>
    <i r="2">
      <x v="2"/>
    </i>
    <i r="1">
      <x v="30"/>
      <x v="2"/>
    </i>
    <i r="1">
      <x v="31"/>
      <x v="1"/>
    </i>
    <i r="2">
      <x v="2"/>
    </i>
    <i r="1">
      <x v="32"/>
      <x v="1"/>
    </i>
    <i r="2">
      <x v="2"/>
    </i>
    <i r="1">
      <x v="33"/>
      <x v="1"/>
    </i>
    <i r="2">
      <x v="2"/>
    </i>
    <i r="1">
      <x v="34"/>
      <x v="1"/>
    </i>
    <i r="2">
      <x v="2"/>
    </i>
    <i r="1">
      <x v="35"/>
      <x v="1"/>
    </i>
    <i r="2">
      <x v="2"/>
    </i>
    <i r="1">
      <x v="36"/>
      <x v="1"/>
    </i>
    <i r="2">
      <x v="2"/>
    </i>
    <i r="1">
      <x v="37"/>
      <x v="1"/>
    </i>
    <i r="2">
      <x v="2"/>
    </i>
    <i r="1">
      <x v="38"/>
      <x v="1"/>
    </i>
    <i r="2">
      <x v="2"/>
    </i>
    <i r="1">
      <x v="39"/>
      <x v="2"/>
    </i>
    <i r="1">
      <x v="40"/>
      <x v="1"/>
    </i>
    <i>
      <x v="3"/>
      <x v="52"/>
      <x v="2"/>
    </i>
    <i r="1">
      <x v="53"/>
      <x v="1"/>
    </i>
    <i r="2">
      <x v="2"/>
    </i>
    <i r="1">
      <x v="54"/>
      <x v="2"/>
    </i>
    <i r="1">
      <x v="55"/>
      <x v="1"/>
    </i>
    <i r="2">
      <x v="2"/>
    </i>
    <i r="1">
      <x v="56"/>
      <x v="1"/>
    </i>
    <i r="2">
      <x v="2"/>
    </i>
    <i r="1">
      <x v="57"/>
      <x v="2"/>
    </i>
    <i r="1">
      <x v="58"/>
      <x v="1"/>
    </i>
    <i r="2">
      <x v="2"/>
    </i>
    <i r="1">
      <x v="59"/>
      <x v="1"/>
    </i>
    <i r="2">
      <x v="2"/>
    </i>
    <i r="1">
      <x v="60"/>
      <x v="1"/>
    </i>
    <i r="2">
      <x v="2"/>
    </i>
    <i r="1">
      <x v="61"/>
      <x v="1"/>
    </i>
    <i r="2">
      <x v="2"/>
    </i>
    <i r="1">
      <x v="62"/>
      <x v="1"/>
    </i>
    <i r="2">
      <x v="2"/>
    </i>
    <i r="1">
      <x v="63"/>
      <x v="2"/>
    </i>
    <i>
      <x v="4"/>
      <x v="69"/>
      <x v="2"/>
    </i>
    <i r="1">
      <x v="70"/>
      <x v="2"/>
    </i>
    <i r="1">
      <x v="71"/>
      <x v="1"/>
    </i>
    <i r="2">
      <x v="2"/>
    </i>
    <i r="1">
      <x v="72"/>
      <x v="1"/>
    </i>
    <i r="2">
      <x v="2"/>
    </i>
    <i r="1">
      <x v="73"/>
      <x v="2"/>
    </i>
    <i r="1">
      <x v="74"/>
      <x v="2"/>
    </i>
    <i r="1">
      <x v="75"/>
      <x v="2"/>
    </i>
    <i r="1">
      <x v="76"/>
      <x v="2"/>
    </i>
    <i r="1">
      <x v="77"/>
      <x v="2"/>
    </i>
    <i r="1">
      <x v="78"/>
      <x v="2"/>
    </i>
    <i r="1">
      <x v="79"/>
      <x v="1"/>
    </i>
    <i r="2">
      <x v="2"/>
    </i>
    <i r="1">
      <x v="80"/>
      <x v="2"/>
    </i>
    <i r="1">
      <x v="81"/>
      <x v="1"/>
    </i>
    <i r="2">
      <x v="2"/>
    </i>
    <i r="1">
      <x v="82"/>
      <x v="2"/>
    </i>
    <i r="1">
      <x v="83"/>
      <x v="2"/>
    </i>
    <i r="1">
      <x v="84"/>
      <x v="1"/>
    </i>
    <i r="2">
      <x v="2"/>
    </i>
    <i r="1">
      <x v="85"/>
      <x v="1"/>
    </i>
    <i r="2">
      <x v="2"/>
    </i>
    <i r="1">
      <x v="86"/>
      <x v="2"/>
    </i>
    <i r="1">
      <x v="87"/>
      <x v="1"/>
    </i>
    <i r="2">
      <x v="2"/>
    </i>
    <i r="1">
      <x v="88"/>
      <x v="1"/>
    </i>
    <i r="2">
      <x v="2"/>
    </i>
    <i r="1">
      <x v="89"/>
      <x v="2"/>
    </i>
    <i r="1">
      <x v="90"/>
      <x v="1"/>
    </i>
    <i r="2">
      <x v="2"/>
    </i>
    <i r="1">
      <x v="91"/>
      <x v="2"/>
    </i>
    <i r="1">
      <x v="92"/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K12" sqref="K12"/>
    </sheetView>
  </sheetViews>
  <sheetFormatPr defaultRowHeight="10.199999999999999" x14ac:dyDescent="0.2"/>
  <cols>
    <col min="1" max="1" width="48.85546875" bestFit="1" customWidth="1"/>
    <col min="2" max="7" width="15.42578125" customWidth="1"/>
    <col min="8" max="8" width="25.28515625" bestFit="1" customWidth="1"/>
    <col min="9" max="9" width="19.85546875" bestFit="1" customWidth="1"/>
    <col min="10" max="10" width="48.85546875" bestFit="1" customWidth="1"/>
    <col min="13" max="13" width="36.42578125" bestFit="1" customWidth="1"/>
    <col min="14" max="14" width="19" bestFit="1" customWidth="1"/>
    <col min="15" max="15" width="8.5703125" bestFit="1" customWidth="1"/>
    <col min="16" max="16" width="10.42578125" bestFit="1" customWidth="1"/>
  </cols>
  <sheetData>
    <row r="1" spans="1:17" ht="36.6" customHeight="1" x14ac:dyDescent="0.2">
      <c r="A1" s="54" t="s">
        <v>875</v>
      </c>
    </row>
    <row r="2" spans="1:17" x14ac:dyDescent="0.2">
      <c r="A2" s="43" t="s">
        <v>876</v>
      </c>
      <c r="B2" s="43" t="s">
        <v>1</v>
      </c>
      <c r="C2" s="43" t="s">
        <v>2</v>
      </c>
      <c r="D2" s="43" t="s">
        <v>275</v>
      </c>
      <c r="E2" s="43" t="s">
        <v>565</v>
      </c>
      <c r="F2" s="43" t="s">
        <v>2</v>
      </c>
      <c r="G2" s="43" t="s">
        <v>566</v>
      </c>
      <c r="H2" s="53" t="s">
        <v>873</v>
      </c>
      <c r="I2" s="53" t="s">
        <v>874</v>
      </c>
    </row>
    <row r="3" spans="1:17" x14ac:dyDescent="0.2">
      <c r="A3" s="44" t="s">
        <v>26</v>
      </c>
      <c r="B3" s="45" t="s">
        <v>11</v>
      </c>
      <c r="C3" s="46" t="s">
        <v>15</v>
      </c>
      <c r="D3" s="46" t="s">
        <v>73</v>
      </c>
      <c r="E3" s="46" t="s">
        <v>165</v>
      </c>
      <c r="F3" s="46" t="s">
        <v>91</v>
      </c>
      <c r="G3" s="46" t="s">
        <v>572</v>
      </c>
      <c r="H3" s="47">
        <v>1279.9000000000001</v>
      </c>
      <c r="I3" s="48">
        <v>921.52800000000013</v>
      </c>
    </row>
    <row r="4" spans="1:17" x14ac:dyDescent="0.2">
      <c r="A4" s="44" t="s">
        <v>26</v>
      </c>
      <c r="B4" s="45" t="s">
        <v>11</v>
      </c>
      <c r="C4" s="46" t="s">
        <v>12</v>
      </c>
      <c r="D4" s="46" t="s">
        <v>73</v>
      </c>
      <c r="E4" s="46" t="s">
        <v>165</v>
      </c>
      <c r="F4" s="46" t="s">
        <v>78</v>
      </c>
      <c r="G4" s="46" t="s">
        <v>572</v>
      </c>
      <c r="H4" s="47">
        <v>1119.9000000000001</v>
      </c>
      <c r="I4" s="48">
        <v>806.32800000000009</v>
      </c>
    </row>
    <row r="5" spans="1:17" x14ac:dyDescent="0.2">
      <c r="A5" s="44" t="s">
        <v>18</v>
      </c>
      <c r="B5" s="45" t="s">
        <v>11</v>
      </c>
      <c r="C5" s="46" t="s">
        <v>15</v>
      </c>
      <c r="D5" s="46" t="s">
        <v>73</v>
      </c>
      <c r="E5" s="46" t="s">
        <v>166</v>
      </c>
      <c r="F5" s="46" t="s">
        <v>91</v>
      </c>
      <c r="G5" s="46" t="s">
        <v>572</v>
      </c>
      <c r="H5" s="47">
        <v>2729.9</v>
      </c>
      <c r="I5" s="48">
        <v>1965.528</v>
      </c>
    </row>
    <row r="6" spans="1:17" x14ac:dyDescent="0.2">
      <c r="A6" s="44" t="s">
        <v>18</v>
      </c>
      <c r="B6" s="45" t="s">
        <v>11</v>
      </c>
      <c r="C6" s="46" t="s">
        <v>12</v>
      </c>
      <c r="D6" s="46" t="s">
        <v>73</v>
      </c>
      <c r="E6" s="46" t="s">
        <v>166</v>
      </c>
      <c r="F6" s="46" t="s">
        <v>78</v>
      </c>
      <c r="G6" s="46" t="s">
        <v>572</v>
      </c>
      <c r="H6" s="47">
        <v>2379.9</v>
      </c>
      <c r="I6" s="48">
        <v>1713.528</v>
      </c>
    </row>
    <row r="7" spans="1:17" x14ac:dyDescent="0.2">
      <c r="A7" s="44" t="s">
        <v>41</v>
      </c>
      <c r="B7" s="45" t="s">
        <v>11</v>
      </c>
      <c r="C7" s="46" t="s">
        <v>12</v>
      </c>
      <c r="D7" s="46" t="s">
        <v>73</v>
      </c>
      <c r="E7" s="46" t="s">
        <v>173</v>
      </c>
      <c r="F7" s="46" t="s">
        <v>78</v>
      </c>
      <c r="G7" s="46" t="s">
        <v>577</v>
      </c>
      <c r="H7" s="47">
        <v>1259.9000000000001</v>
      </c>
      <c r="I7" s="48">
        <v>907.12800000000004</v>
      </c>
    </row>
    <row r="8" spans="1:17" x14ac:dyDescent="0.2">
      <c r="A8" s="44" t="s">
        <v>21</v>
      </c>
      <c r="B8" s="45" t="s">
        <v>11</v>
      </c>
      <c r="C8" s="46" t="s">
        <v>15</v>
      </c>
      <c r="D8" s="46" t="s">
        <v>73</v>
      </c>
      <c r="E8" s="46" t="s">
        <v>167</v>
      </c>
      <c r="F8" s="46" t="s">
        <v>91</v>
      </c>
      <c r="G8" s="46" t="s">
        <v>572</v>
      </c>
      <c r="H8" s="47">
        <v>2709.9</v>
      </c>
      <c r="I8" s="48">
        <v>1951.1280000000002</v>
      </c>
    </row>
    <row r="9" spans="1:17" x14ac:dyDescent="0.2">
      <c r="A9" s="44" t="s">
        <v>21</v>
      </c>
      <c r="B9" s="45" t="s">
        <v>11</v>
      </c>
      <c r="C9" s="46" t="s">
        <v>12</v>
      </c>
      <c r="D9" s="46" t="s">
        <v>73</v>
      </c>
      <c r="E9" s="46" t="s">
        <v>167</v>
      </c>
      <c r="F9" s="46" t="s">
        <v>78</v>
      </c>
      <c r="G9" s="46" t="s">
        <v>572</v>
      </c>
      <c r="H9" s="47">
        <v>2359.9</v>
      </c>
      <c r="I9" s="48">
        <v>1699.1280000000002</v>
      </c>
    </row>
    <row r="10" spans="1:17" x14ac:dyDescent="0.2">
      <c r="A10" s="44" t="s">
        <v>33</v>
      </c>
      <c r="B10" s="45" t="s">
        <v>11</v>
      </c>
      <c r="C10" s="46" t="s">
        <v>15</v>
      </c>
      <c r="D10" s="46" t="s">
        <v>73</v>
      </c>
      <c r="E10" s="46" t="s">
        <v>168</v>
      </c>
      <c r="F10" s="46" t="s">
        <v>91</v>
      </c>
      <c r="G10" s="46" t="s">
        <v>572</v>
      </c>
      <c r="H10" s="47">
        <v>2199.9</v>
      </c>
      <c r="I10" s="48">
        <v>1583.9280000000001</v>
      </c>
      <c r="N10" s="15"/>
      <c r="O10" s="15"/>
      <c r="P10" s="15"/>
      <c r="Q10" s="15"/>
    </row>
    <row r="11" spans="1:17" x14ac:dyDescent="0.2">
      <c r="A11" s="44" t="s">
        <v>33</v>
      </c>
      <c r="B11" s="45" t="s">
        <v>11</v>
      </c>
      <c r="C11" s="46" t="s">
        <v>12</v>
      </c>
      <c r="D11" s="46" t="s">
        <v>73</v>
      </c>
      <c r="E11" s="46" t="s">
        <v>168</v>
      </c>
      <c r="F11" s="46" t="s">
        <v>78</v>
      </c>
      <c r="G11" s="46" t="s">
        <v>572</v>
      </c>
      <c r="H11" s="47">
        <v>1919.9</v>
      </c>
      <c r="I11" s="48">
        <v>1382.3280000000002</v>
      </c>
      <c r="N11" s="15"/>
      <c r="O11" s="15"/>
      <c r="P11" s="15"/>
      <c r="Q11" s="15"/>
    </row>
    <row r="12" spans="1:17" x14ac:dyDescent="0.2">
      <c r="A12" s="44" t="s">
        <v>47</v>
      </c>
      <c r="B12" s="45" t="s">
        <v>11</v>
      </c>
      <c r="C12" s="46" t="s">
        <v>12</v>
      </c>
      <c r="D12" s="46" t="s">
        <v>73</v>
      </c>
      <c r="E12" s="46" t="s">
        <v>75</v>
      </c>
      <c r="F12" s="46" t="s">
        <v>78</v>
      </c>
      <c r="G12" s="46" t="s">
        <v>583</v>
      </c>
      <c r="H12" s="47">
        <v>1919.9</v>
      </c>
      <c r="I12" s="48">
        <v>1382.3280000000002</v>
      </c>
      <c r="N12" s="15"/>
      <c r="O12" s="15"/>
      <c r="P12" s="15"/>
      <c r="Q12" s="15"/>
    </row>
    <row r="13" spans="1:17" x14ac:dyDescent="0.2">
      <c r="A13" s="44" t="s">
        <v>47</v>
      </c>
      <c r="B13" s="45" t="s">
        <v>11</v>
      </c>
      <c r="C13" s="46" t="s">
        <v>12</v>
      </c>
      <c r="D13" s="46" t="s">
        <v>73</v>
      </c>
      <c r="E13" s="46" t="s">
        <v>75</v>
      </c>
      <c r="F13" s="46" t="s">
        <v>91</v>
      </c>
      <c r="G13" s="46" t="s">
        <v>583</v>
      </c>
      <c r="H13" s="47">
        <v>2209.9</v>
      </c>
      <c r="I13" s="48">
        <v>1591.1280000000002</v>
      </c>
      <c r="N13" s="15"/>
      <c r="O13" s="15"/>
      <c r="P13" s="15"/>
      <c r="Q13" s="15"/>
    </row>
    <row r="14" spans="1:17" x14ac:dyDescent="0.2">
      <c r="A14" s="44" t="s">
        <v>47</v>
      </c>
      <c r="B14" s="45" t="s">
        <v>11</v>
      </c>
      <c r="C14" s="46" t="s">
        <v>12</v>
      </c>
      <c r="D14" s="46" t="s">
        <v>73</v>
      </c>
      <c r="E14" s="46" t="s">
        <v>169</v>
      </c>
      <c r="F14" s="46" t="s">
        <v>78</v>
      </c>
      <c r="G14" s="46" t="s">
        <v>572</v>
      </c>
      <c r="H14" s="47">
        <v>1919.9</v>
      </c>
      <c r="I14" s="48">
        <v>1382.3280000000002</v>
      </c>
      <c r="N14" s="15"/>
      <c r="O14" s="15"/>
      <c r="P14" s="15"/>
      <c r="Q14" s="15"/>
    </row>
    <row r="15" spans="1:17" x14ac:dyDescent="0.2">
      <c r="A15" s="44" t="s">
        <v>47</v>
      </c>
      <c r="B15" s="45" t="s">
        <v>11</v>
      </c>
      <c r="C15" s="46" t="s">
        <v>12</v>
      </c>
      <c r="D15" s="46" t="s">
        <v>73</v>
      </c>
      <c r="E15" s="46" t="s">
        <v>169</v>
      </c>
      <c r="F15" s="46" t="s">
        <v>91</v>
      </c>
      <c r="G15" s="46" t="s">
        <v>572</v>
      </c>
      <c r="H15" s="47">
        <v>2209.9</v>
      </c>
      <c r="I15" s="48">
        <v>1591.1280000000002</v>
      </c>
      <c r="N15" s="15"/>
      <c r="O15" s="15"/>
      <c r="P15" s="15"/>
      <c r="Q15" s="15"/>
    </row>
    <row r="16" spans="1:17" x14ac:dyDescent="0.2">
      <c r="A16" s="44" t="s">
        <v>27</v>
      </c>
      <c r="B16" s="45" t="s">
        <v>11</v>
      </c>
      <c r="C16" s="46" t="s">
        <v>12</v>
      </c>
      <c r="D16" s="46" t="s">
        <v>73</v>
      </c>
      <c r="E16" s="46" t="s">
        <v>170</v>
      </c>
      <c r="F16" s="46" t="s">
        <v>78</v>
      </c>
      <c r="G16" s="46" t="s">
        <v>572</v>
      </c>
      <c r="H16" s="47">
        <v>1059.9000000000001</v>
      </c>
      <c r="I16" s="48">
        <v>763.12800000000004</v>
      </c>
      <c r="N16" s="15"/>
      <c r="O16" s="15"/>
      <c r="P16" s="15"/>
      <c r="Q16" s="15"/>
    </row>
    <row r="17" spans="1:17" x14ac:dyDescent="0.2">
      <c r="A17" s="44" t="s">
        <v>60</v>
      </c>
      <c r="B17" s="45" t="s">
        <v>11</v>
      </c>
      <c r="C17" s="46" t="s">
        <v>15</v>
      </c>
      <c r="D17" s="46" t="s">
        <v>73</v>
      </c>
      <c r="E17" s="46" t="s">
        <v>206</v>
      </c>
      <c r="F17" s="46" t="s">
        <v>91</v>
      </c>
      <c r="G17" s="46" t="s">
        <v>577</v>
      </c>
      <c r="H17" s="47">
        <v>1139.9000000000001</v>
      </c>
      <c r="I17" s="48">
        <v>820.72800000000007</v>
      </c>
      <c r="N17" s="15"/>
      <c r="O17" s="15"/>
      <c r="P17" s="15"/>
      <c r="Q17" s="15"/>
    </row>
    <row r="18" spans="1:17" x14ac:dyDescent="0.2">
      <c r="A18" s="44" t="s">
        <v>60</v>
      </c>
      <c r="B18" s="45" t="s">
        <v>11</v>
      </c>
      <c r="C18" s="46" t="s">
        <v>12</v>
      </c>
      <c r="D18" s="46" t="s">
        <v>73</v>
      </c>
      <c r="E18" s="46" t="s">
        <v>206</v>
      </c>
      <c r="F18" s="46" t="s">
        <v>78</v>
      </c>
      <c r="G18" s="46" t="s">
        <v>577</v>
      </c>
      <c r="H18" s="47">
        <v>999.9</v>
      </c>
      <c r="I18" s="48">
        <v>719.92800000000011</v>
      </c>
      <c r="N18" s="15"/>
      <c r="O18" s="15"/>
      <c r="P18" s="15"/>
      <c r="Q18" s="15"/>
    </row>
    <row r="19" spans="1:17" x14ac:dyDescent="0.2">
      <c r="A19" s="44" t="s">
        <v>10</v>
      </c>
      <c r="B19" s="45" t="s">
        <v>11</v>
      </c>
      <c r="C19" s="46" t="s">
        <v>12</v>
      </c>
      <c r="D19" s="46" t="s">
        <v>73</v>
      </c>
      <c r="E19" s="46" t="s">
        <v>172</v>
      </c>
      <c r="F19" s="46" t="s">
        <v>78</v>
      </c>
      <c r="G19" s="46" t="s">
        <v>572</v>
      </c>
      <c r="H19" s="47">
        <v>1199.9000000000001</v>
      </c>
      <c r="I19" s="48">
        <v>863.92800000000011</v>
      </c>
      <c r="N19" s="15"/>
      <c r="O19" s="15"/>
      <c r="P19" s="15"/>
      <c r="Q19" s="15"/>
    </row>
    <row r="20" spans="1:17" x14ac:dyDescent="0.2">
      <c r="A20" s="44" t="s">
        <v>13</v>
      </c>
      <c r="B20" s="45" t="s">
        <v>11</v>
      </c>
      <c r="C20" s="46" t="s">
        <v>12</v>
      </c>
      <c r="D20" s="46" t="s">
        <v>73</v>
      </c>
      <c r="E20" s="46" t="s">
        <v>190</v>
      </c>
      <c r="F20" s="46" t="s">
        <v>78</v>
      </c>
      <c r="G20" s="46" t="s">
        <v>572</v>
      </c>
      <c r="H20" s="47">
        <v>1899.9</v>
      </c>
      <c r="I20" s="48">
        <v>1367.9280000000001</v>
      </c>
      <c r="N20" s="15"/>
      <c r="O20" s="15"/>
      <c r="P20" s="15"/>
      <c r="Q20" s="15"/>
    </row>
    <row r="21" spans="1:17" x14ac:dyDescent="0.2">
      <c r="A21" s="44" t="s">
        <v>13</v>
      </c>
      <c r="B21" s="45" t="s">
        <v>11</v>
      </c>
      <c r="C21" s="46" t="s">
        <v>15</v>
      </c>
      <c r="D21" s="46" t="s">
        <v>73</v>
      </c>
      <c r="E21" s="46" t="s">
        <v>190</v>
      </c>
      <c r="F21" s="46" t="s">
        <v>91</v>
      </c>
      <c r="G21" s="46" t="s">
        <v>572</v>
      </c>
      <c r="H21" s="47">
        <v>2189.9</v>
      </c>
      <c r="I21" s="48">
        <v>1576.7280000000001</v>
      </c>
      <c r="N21" s="15"/>
      <c r="O21" s="15"/>
      <c r="P21" s="15"/>
      <c r="Q21" s="15"/>
    </row>
    <row r="22" spans="1:17" x14ac:dyDescent="0.2">
      <c r="A22" s="44" t="s">
        <v>13</v>
      </c>
      <c r="B22" s="45" t="s">
        <v>11</v>
      </c>
      <c r="C22" s="46" t="s">
        <v>12</v>
      </c>
      <c r="D22" s="46" t="s">
        <v>73</v>
      </c>
      <c r="E22" s="46" t="s">
        <v>234</v>
      </c>
      <c r="F22" s="46" t="s">
        <v>78</v>
      </c>
      <c r="G22" s="46" t="s">
        <v>572</v>
      </c>
      <c r="H22" s="47">
        <v>1659.9</v>
      </c>
      <c r="I22" s="48">
        <v>1195.1280000000002</v>
      </c>
      <c r="N22" s="15"/>
      <c r="O22" s="15"/>
      <c r="P22" s="15"/>
      <c r="Q22" s="15"/>
    </row>
    <row r="23" spans="1:17" x14ac:dyDescent="0.2">
      <c r="A23" s="44" t="s">
        <v>16</v>
      </c>
      <c r="B23" s="45" t="s">
        <v>11</v>
      </c>
      <c r="C23" s="46" t="s">
        <v>15</v>
      </c>
      <c r="D23" s="46" t="s">
        <v>73</v>
      </c>
      <c r="E23" s="46" t="s">
        <v>175</v>
      </c>
      <c r="F23" s="46" t="s">
        <v>91</v>
      </c>
      <c r="G23" s="46" t="s">
        <v>577</v>
      </c>
      <c r="H23" s="47">
        <v>849.9</v>
      </c>
      <c r="I23" s="48">
        <v>611.92800000000011</v>
      </c>
      <c r="N23" s="15"/>
      <c r="O23" s="15"/>
      <c r="P23" s="15"/>
      <c r="Q23" s="15"/>
    </row>
    <row r="24" spans="1:17" x14ac:dyDescent="0.2">
      <c r="A24" s="44" t="s">
        <v>16</v>
      </c>
      <c r="B24" s="45" t="s">
        <v>11</v>
      </c>
      <c r="C24" s="46" t="s">
        <v>12</v>
      </c>
      <c r="D24" s="46" t="s">
        <v>73</v>
      </c>
      <c r="E24" s="46" t="s">
        <v>175</v>
      </c>
      <c r="F24" s="46" t="s">
        <v>78</v>
      </c>
      <c r="G24" s="46" t="s">
        <v>577</v>
      </c>
      <c r="H24" s="47">
        <v>739.9</v>
      </c>
      <c r="I24" s="48">
        <f>H24*12</f>
        <v>8878.7999999999993</v>
      </c>
      <c r="N24" s="15"/>
      <c r="O24" s="15"/>
      <c r="P24" s="15"/>
      <c r="Q24" s="15"/>
    </row>
    <row r="25" spans="1:17" x14ac:dyDescent="0.2">
      <c r="A25" s="44" t="s">
        <v>17</v>
      </c>
      <c r="B25" s="45" t="s">
        <v>11</v>
      </c>
      <c r="C25" s="46" t="s">
        <v>15</v>
      </c>
      <c r="D25" s="46" t="s">
        <v>73</v>
      </c>
      <c r="E25" s="46" t="s">
        <v>177</v>
      </c>
      <c r="F25" s="46" t="s">
        <v>91</v>
      </c>
      <c r="G25" s="46" t="s">
        <v>572</v>
      </c>
      <c r="H25" s="47">
        <v>2639.9</v>
      </c>
      <c r="I25" s="48">
        <f t="shared" ref="I25:I62" si="0">H25*12</f>
        <v>31678.800000000003</v>
      </c>
      <c r="N25" s="15"/>
      <c r="O25" s="15"/>
      <c r="P25" s="15"/>
      <c r="Q25" s="15"/>
    </row>
    <row r="26" spans="1:17" x14ac:dyDescent="0.2">
      <c r="A26" s="44" t="s">
        <v>17</v>
      </c>
      <c r="B26" s="45" t="s">
        <v>11</v>
      </c>
      <c r="C26" s="46" t="s">
        <v>12</v>
      </c>
      <c r="D26" s="46" t="s">
        <v>73</v>
      </c>
      <c r="E26" s="46" t="s">
        <v>177</v>
      </c>
      <c r="F26" s="46" t="s">
        <v>78</v>
      </c>
      <c r="G26" s="46" t="s">
        <v>572</v>
      </c>
      <c r="H26" s="47">
        <v>2299.9</v>
      </c>
      <c r="I26" s="48">
        <f t="shared" si="0"/>
        <v>27598.800000000003</v>
      </c>
      <c r="N26" s="15"/>
      <c r="O26" s="15"/>
      <c r="P26" s="15"/>
      <c r="Q26" s="15"/>
    </row>
    <row r="27" spans="1:17" x14ac:dyDescent="0.2">
      <c r="A27" s="44" t="s">
        <v>35</v>
      </c>
      <c r="B27" s="45" t="s">
        <v>11</v>
      </c>
      <c r="C27" s="46" t="s">
        <v>15</v>
      </c>
      <c r="D27" s="46" t="s">
        <v>73</v>
      </c>
      <c r="E27" s="46" t="s">
        <v>178</v>
      </c>
      <c r="F27" s="46" t="s">
        <v>91</v>
      </c>
      <c r="G27" s="46" t="s">
        <v>583</v>
      </c>
      <c r="H27" s="47">
        <v>1259.9000000000001</v>
      </c>
      <c r="I27" s="48">
        <f t="shared" si="0"/>
        <v>15118.800000000001</v>
      </c>
      <c r="N27" s="15"/>
      <c r="O27" s="15"/>
      <c r="P27" s="15"/>
      <c r="Q27" s="15"/>
    </row>
    <row r="28" spans="1:17" x14ac:dyDescent="0.2">
      <c r="A28" s="44" t="s">
        <v>35</v>
      </c>
      <c r="B28" s="45" t="s">
        <v>11</v>
      </c>
      <c r="C28" s="46" t="s">
        <v>12</v>
      </c>
      <c r="D28" s="46" t="s">
        <v>73</v>
      </c>
      <c r="E28" s="46" t="s">
        <v>178</v>
      </c>
      <c r="F28" s="46" t="s">
        <v>78</v>
      </c>
      <c r="G28" s="46" t="s">
        <v>583</v>
      </c>
      <c r="H28" s="47">
        <v>1099.9000000000001</v>
      </c>
      <c r="I28" s="48">
        <f t="shared" si="0"/>
        <v>13198.800000000001</v>
      </c>
      <c r="N28" s="15"/>
      <c r="O28" s="15"/>
      <c r="P28" s="15"/>
      <c r="Q28" s="15"/>
    </row>
    <row r="29" spans="1:17" x14ac:dyDescent="0.2">
      <c r="A29" s="44" t="s">
        <v>34</v>
      </c>
      <c r="B29" s="45" t="s">
        <v>11</v>
      </c>
      <c r="C29" s="46" t="s">
        <v>15</v>
      </c>
      <c r="D29" s="46" t="s">
        <v>73</v>
      </c>
      <c r="E29" s="46" t="s">
        <v>180</v>
      </c>
      <c r="F29" s="46" t="s">
        <v>91</v>
      </c>
      <c r="G29" s="46" t="s">
        <v>572</v>
      </c>
      <c r="H29" s="47">
        <v>2069.9</v>
      </c>
      <c r="I29" s="48">
        <f t="shared" si="0"/>
        <v>24838.800000000003</v>
      </c>
      <c r="N29" s="15"/>
      <c r="O29" s="15"/>
      <c r="P29" s="15"/>
      <c r="Q29" s="15"/>
    </row>
    <row r="30" spans="1:17" x14ac:dyDescent="0.2">
      <c r="A30" s="44" t="s">
        <v>34</v>
      </c>
      <c r="B30" s="45" t="s">
        <v>11</v>
      </c>
      <c r="C30" s="46" t="s">
        <v>12</v>
      </c>
      <c r="D30" s="46" t="s">
        <v>73</v>
      </c>
      <c r="E30" s="46" t="s">
        <v>180</v>
      </c>
      <c r="F30" s="46" t="s">
        <v>78</v>
      </c>
      <c r="G30" s="46" t="s">
        <v>572</v>
      </c>
      <c r="H30" s="47">
        <v>1799.9</v>
      </c>
      <c r="I30" s="48">
        <f t="shared" si="0"/>
        <v>21598.800000000003</v>
      </c>
      <c r="N30" s="15"/>
      <c r="O30" s="15"/>
      <c r="P30" s="15"/>
      <c r="Q30" s="15"/>
    </row>
    <row r="31" spans="1:17" x14ac:dyDescent="0.2">
      <c r="A31" s="44" t="s">
        <v>22</v>
      </c>
      <c r="B31" s="45" t="s">
        <v>11</v>
      </c>
      <c r="C31" s="46" t="s">
        <v>15</v>
      </c>
      <c r="D31" s="46" t="s">
        <v>73</v>
      </c>
      <c r="E31" s="46" t="s">
        <v>171</v>
      </c>
      <c r="F31" s="46" t="s">
        <v>91</v>
      </c>
      <c r="G31" s="46" t="s">
        <v>572</v>
      </c>
      <c r="H31" s="47">
        <v>2729.9</v>
      </c>
      <c r="I31" s="48">
        <f t="shared" si="0"/>
        <v>32758.800000000003</v>
      </c>
      <c r="N31" s="15"/>
      <c r="O31" s="15"/>
      <c r="P31" s="15"/>
      <c r="Q31" s="15"/>
    </row>
    <row r="32" spans="1:17" x14ac:dyDescent="0.2">
      <c r="A32" s="44" t="s">
        <v>22</v>
      </c>
      <c r="B32" s="45" t="s">
        <v>11</v>
      </c>
      <c r="C32" s="46" t="s">
        <v>12</v>
      </c>
      <c r="D32" s="46" t="s">
        <v>73</v>
      </c>
      <c r="E32" s="46" t="s">
        <v>171</v>
      </c>
      <c r="F32" s="46" t="s">
        <v>78</v>
      </c>
      <c r="G32" s="46" t="s">
        <v>572</v>
      </c>
      <c r="H32" s="47">
        <v>2379.9</v>
      </c>
      <c r="I32" s="48">
        <f t="shared" si="0"/>
        <v>28558.800000000003</v>
      </c>
      <c r="N32" s="15"/>
      <c r="O32" s="15"/>
      <c r="P32" s="15"/>
      <c r="Q32" s="15"/>
    </row>
    <row r="33" spans="1:17" x14ac:dyDescent="0.2">
      <c r="A33" s="44" t="s">
        <v>19</v>
      </c>
      <c r="B33" s="45" t="s">
        <v>11</v>
      </c>
      <c r="C33" s="46" t="s">
        <v>15</v>
      </c>
      <c r="D33" s="46" t="s">
        <v>73</v>
      </c>
      <c r="E33" s="46" t="s">
        <v>185</v>
      </c>
      <c r="F33" s="46" t="s">
        <v>91</v>
      </c>
      <c r="G33" s="46" t="s">
        <v>572</v>
      </c>
      <c r="H33" s="47">
        <v>2939.9</v>
      </c>
      <c r="I33" s="48">
        <f t="shared" si="0"/>
        <v>35278.800000000003</v>
      </c>
      <c r="N33" s="15"/>
      <c r="O33" s="15"/>
      <c r="P33" s="15"/>
      <c r="Q33" s="15"/>
    </row>
    <row r="34" spans="1:17" x14ac:dyDescent="0.2">
      <c r="A34" s="44" t="s">
        <v>19</v>
      </c>
      <c r="B34" s="45" t="s">
        <v>11</v>
      </c>
      <c r="C34" s="46" t="s">
        <v>12</v>
      </c>
      <c r="D34" s="46" t="s">
        <v>73</v>
      </c>
      <c r="E34" s="46" t="s">
        <v>185</v>
      </c>
      <c r="F34" s="46" t="s">
        <v>78</v>
      </c>
      <c r="G34" s="46" t="s">
        <v>572</v>
      </c>
      <c r="H34" s="47">
        <v>2559.9</v>
      </c>
      <c r="I34" s="48">
        <f t="shared" si="0"/>
        <v>30718.800000000003</v>
      </c>
      <c r="N34" s="15"/>
      <c r="O34" s="15"/>
      <c r="P34" s="15"/>
      <c r="Q34" s="15"/>
    </row>
    <row r="35" spans="1:17" x14ac:dyDescent="0.2">
      <c r="A35" s="44" t="s">
        <v>23</v>
      </c>
      <c r="B35" s="45" t="s">
        <v>11</v>
      </c>
      <c r="C35" s="46" t="s">
        <v>12</v>
      </c>
      <c r="D35" s="46" t="s">
        <v>73</v>
      </c>
      <c r="E35" s="46" t="s">
        <v>221</v>
      </c>
      <c r="F35" s="46" t="s">
        <v>78</v>
      </c>
      <c r="G35" s="46" t="s">
        <v>572</v>
      </c>
      <c r="H35" s="47">
        <v>1399.9</v>
      </c>
      <c r="I35" s="48">
        <f t="shared" si="0"/>
        <v>16798.800000000003</v>
      </c>
      <c r="N35" s="15"/>
      <c r="O35" s="15"/>
      <c r="P35" s="15"/>
      <c r="Q35" s="15"/>
    </row>
    <row r="36" spans="1:17" x14ac:dyDescent="0.2">
      <c r="A36" s="44" t="s">
        <v>24</v>
      </c>
      <c r="B36" s="45" t="s">
        <v>11</v>
      </c>
      <c r="C36" s="46" t="s">
        <v>12</v>
      </c>
      <c r="D36" s="46" t="s">
        <v>73</v>
      </c>
      <c r="E36" s="46" t="s">
        <v>181</v>
      </c>
      <c r="F36" s="46" t="s">
        <v>78</v>
      </c>
      <c r="G36" s="46" t="s">
        <v>572</v>
      </c>
      <c r="H36" s="47">
        <v>1859.9</v>
      </c>
      <c r="I36" s="48">
        <f t="shared" si="0"/>
        <v>22318.800000000003</v>
      </c>
      <c r="N36" s="15"/>
      <c r="O36" s="15"/>
      <c r="P36" s="15"/>
      <c r="Q36" s="15"/>
    </row>
    <row r="37" spans="1:17" x14ac:dyDescent="0.2">
      <c r="A37" s="44" t="s">
        <v>56</v>
      </c>
      <c r="B37" s="45" t="s">
        <v>11</v>
      </c>
      <c r="C37" s="46" t="s">
        <v>15</v>
      </c>
      <c r="D37" s="46" t="s">
        <v>73</v>
      </c>
      <c r="E37" s="46" t="s">
        <v>215</v>
      </c>
      <c r="F37" s="46" t="s">
        <v>91</v>
      </c>
      <c r="G37" s="46" t="s">
        <v>572</v>
      </c>
      <c r="H37" s="47">
        <v>2799.9</v>
      </c>
      <c r="I37" s="48">
        <f t="shared" si="0"/>
        <v>33598.800000000003</v>
      </c>
      <c r="N37" s="15"/>
      <c r="O37" s="15"/>
      <c r="P37" s="15"/>
      <c r="Q37" s="15"/>
    </row>
    <row r="38" spans="1:17" x14ac:dyDescent="0.2">
      <c r="A38" s="44" t="s">
        <v>56</v>
      </c>
      <c r="B38" s="45" t="s">
        <v>11</v>
      </c>
      <c r="C38" s="46" t="s">
        <v>12</v>
      </c>
      <c r="D38" s="46" t="s">
        <v>73</v>
      </c>
      <c r="E38" s="46" t="s">
        <v>215</v>
      </c>
      <c r="F38" s="46" t="s">
        <v>78</v>
      </c>
      <c r="G38" s="46" t="s">
        <v>572</v>
      </c>
      <c r="H38" s="47">
        <v>2439.9</v>
      </c>
      <c r="I38" s="48">
        <f t="shared" si="0"/>
        <v>29278.800000000003</v>
      </c>
      <c r="N38" s="15"/>
      <c r="O38" s="15"/>
      <c r="P38" s="15"/>
      <c r="Q38" s="15"/>
    </row>
    <row r="39" spans="1:17" x14ac:dyDescent="0.2">
      <c r="A39" s="44" t="s">
        <v>25</v>
      </c>
      <c r="B39" s="45" t="s">
        <v>11</v>
      </c>
      <c r="C39" s="46" t="s">
        <v>15</v>
      </c>
      <c r="D39" s="46" t="s">
        <v>73</v>
      </c>
      <c r="E39" s="46" t="s">
        <v>179</v>
      </c>
      <c r="F39" s="46" t="s">
        <v>91</v>
      </c>
      <c r="G39" s="46" t="s">
        <v>572</v>
      </c>
      <c r="H39" s="47">
        <v>2799.9</v>
      </c>
      <c r="I39" s="48">
        <f t="shared" si="0"/>
        <v>33598.800000000003</v>
      </c>
      <c r="N39" s="15"/>
      <c r="O39" s="15"/>
      <c r="P39" s="15"/>
      <c r="Q39" s="15"/>
    </row>
    <row r="40" spans="1:17" x14ac:dyDescent="0.2">
      <c r="A40" s="44" t="s">
        <v>25</v>
      </c>
      <c r="B40" s="45" t="s">
        <v>11</v>
      </c>
      <c r="C40" s="46" t="s">
        <v>12</v>
      </c>
      <c r="D40" s="46" t="s">
        <v>73</v>
      </c>
      <c r="E40" s="46" t="s">
        <v>179</v>
      </c>
      <c r="F40" s="46" t="s">
        <v>78</v>
      </c>
      <c r="G40" s="46" t="s">
        <v>572</v>
      </c>
      <c r="H40" s="47">
        <v>2439.9</v>
      </c>
      <c r="I40" s="48">
        <f t="shared" si="0"/>
        <v>29278.800000000003</v>
      </c>
      <c r="N40" s="15"/>
      <c r="O40" s="15"/>
      <c r="P40" s="15"/>
      <c r="Q40" s="15"/>
    </row>
    <row r="41" spans="1:17" x14ac:dyDescent="0.2">
      <c r="A41" s="44" t="s">
        <v>58</v>
      </c>
      <c r="B41" s="45" t="s">
        <v>11</v>
      </c>
      <c r="C41" s="46" t="s">
        <v>15</v>
      </c>
      <c r="D41" s="46" t="s">
        <v>73</v>
      </c>
      <c r="E41" s="46" t="s">
        <v>223</v>
      </c>
      <c r="F41" s="46" t="s">
        <v>91</v>
      </c>
      <c r="G41" s="46" t="s">
        <v>572</v>
      </c>
      <c r="H41" s="47">
        <v>2799.9</v>
      </c>
      <c r="I41" s="48">
        <f t="shared" si="0"/>
        <v>33598.800000000003</v>
      </c>
      <c r="N41" s="15"/>
      <c r="O41" s="15"/>
      <c r="P41" s="15"/>
      <c r="Q41" s="15"/>
    </row>
    <row r="42" spans="1:17" x14ac:dyDescent="0.2">
      <c r="A42" s="44" t="s">
        <v>58</v>
      </c>
      <c r="B42" s="45" t="s">
        <v>11</v>
      </c>
      <c r="C42" s="46" t="s">
        <v>12</v>
      </c>
      <c r="D42" s="46" t="s">
        <v>73</v>
      </c>
      <c r="E42" s="46" t="s">
        <v>223</v>
      </c>
      <c r="F42" s="46" t="s">
        <v>78</v>
      </c>
      <c r="G42" s="46" t="s">
        <v>572</v>
      </c>
      <c r="H42" s="47">
        <v>2439.9</v>
      </c>
      <c r="I42" s="48">
        <f t="shared" si="0"/>
        <v>29278.800000000003</v>
      </c>
      <c r="N42" s="15"/>
      <c r="O42" s="15"/>
      <c r="P42" s="15"/>
      <c r="Q42" s="15"/>
    </row>
    <row r="43" spans="1:17" x14ac:dyDescent="0.2">
      <c r="A43" s="44" t="s">
        <v>29</v>
      </c>
      <c r="B43" s="45" t="s">
        <v>11</v>
      </c>
      <c r="C43" s="46" t="s">
        <v>12</v>
      </c>
      <c r="D43" s="46" t="s">
        <v>73</v>
      </c>
      <c r="E43" s="46" t="s">
        <v>174</v>
      </c>
      <c r="F43" s="46" t="s">
        <v>78</v>
      </c>
      <c r="G43" s="46" t="s">
        <v>577</v>
      </c>
      <c r="H43" s="47">
        <v>1239.9000000000001</v>
      </c>
      <c r="I43" s="48">
        <f t="shared" si="0"/>
        <v>14878.800000000001</v>
      </c>
      <c r="N43" s="15"/>
      <c r="O43" s="15"/>
      <c r="P43" s="15"/>
      <c r="Q43" s="15"/>
    </row>
    <row r="44" spans="1:17" x14ac:dyDescent="0.2">
      <c r="A44" s="44" t="s">
        <v>45</v>
      </c>
      <c r="B44" s="45" t="s">
        <v>11</v>
      </c>
      <c r="C44" s="46" t="s">
        <v>15</v>
      </c>
      <c r="D44" s="46" t="s">
        <v>73</v>
      </c>
      <c r="E44" s="46" t="s">
        <v>227</v>
      </c>
      <c r="F44" s="46" t="s">
        <v>91</v>
      </c>
      <c r="G44" s="46" t="s">
        <v>572</v>
      </c>
      <c r="H44" s="47">
        <v>1929.9</v>
      </c>
      <c r="I44" s="48">
        <f t="shared" si="0"/>
        <v>23158.800000000003</v>
      </c>
      <c r="N44" s="15"/>
      <c r="O44" s="15"/>
      <c r="P44" s="15"/>
      <c r="Q44" s="15"/>
    </row>
    <row r="45" spans="1:17" x14ac:dyDescent="0.2">
      <c r="A45" s="44" t="s">
        <v>45</v>
      </c>
      <c r="B45" s="45" t="s">
        <v>11</v>
      </c>
      <c r="C45" s="46" t="s">
        <v>12</v>
      </c>
      <c r="D45" s="46" t="s">
        <v>73</v>
      </c>
      <c r="E45" s="46" t="s">
        <v>227</v>
      </c>
      <c r="F45" s="46" t="s">
        <v>78</v>
      </c>
      <c r="G45" s="46" t="s">
        <v>572</v>
      </c>
      <c r="H45" s="47">
        <v>1679.9</v>
      </c>
      <c r="I45" s="48">
        <f t="shared" si="0"/>
        <v>20158.800000000003</v>
      </c>
      <c r="N45" s="15"/>
      <c r="O45" s="15"/>
      <c r="P45" s="15"/>
      <c r="Q45" s="15"/>
    </row>
    <row r="46" spans="1:17" x14ac:dyDescent="0.2">
      <c r="A46" s="44" t="s">
        <v>36</v>
      </c>
      <c r="B46" s="45" t="s">
        <v>11</v>
      </c>
      <c r="C46" s="46" t="s">
        <v>15</v>
      </c>
      <c r="D46" s="46" t="s">
        <v>73</v>
      </c>
      <c r="E46" s="46" t="s">
        <v>182</v>
      </c>
      <c r="F46" s="46" t="s">
        <v>91</v>
      </c>
      <c r="G46" s="46" t="s">
        <v>572</v>
      </c>
      <c r="H46" s="47">
        <v>1929.9</v>
      </c>
      <c r="I46" s="48">
        <f t="shared" si="0"/>
        <v>23158.800000000003</v>
      </c>
      <c r="N46" s="15"/>
      <c r="O46" s="15"/>
      <c r="P46" s="15"/>
      <c r="Q46" s="15"/>
    </row>
    <row r="47" spans="1:17" x14ac:dyDescent="0.2">
      <c r="A47" s="44" t="s">
        <v>36</v>
      </c>
      <c r="B47" s="45" t="s">
        <v>11</v>
      </c>
      <c r="C47" s="46" t="s">
        <v>12</v>
      </c>
      <c r="D47" s="46" t="s">
        <v>73</v>
      </c>
      <c r="E47" s="46" t="s">
        <v>182</v>
      </c>
      <c r="F47" s="46" t="s">
        <v>78</v>
      </c>
      <c r="G47" s="46" t="s">
        <v>572</v>
      </c>
      <c r="H47" s="47">
        <v>1679.9</v>
      </c>
      <c r="I47" s="48">
        <f t="shared" si="0"/>
        <v>20158.800000000003</v>
      </c>
      <c r="N47" s="15"/>
      <c r="O47" s="15"/>
      <c r="P47" s="15"/>
      <c r="Q47" s="15"/>
    </row>
    <row r="48" spans="1:17" x14ac:dyDescent="0.2">
      <c r="A48" s="44" t="s">
        <v>37</v>
      </c>
      <c r="B48" s="45" t="s">
        <v>11</v>
      </c>
      <c r="C48" s="46" t="s">
        <v>15</v>
      </c>
      <c r="D48" s="46" t="s">
        <v>73</v>
      </c>
      <c r="E48" s="46" t="s">
        <v>183</v>
      </c>
      <c r="F48" s="46" t="s">
        <v>91</v>
      </c>
      <c r="G48" s="46" t="s">
        <v>572</v>
      </c>
      <c r="H48" s="47">
        <v>1599.9</v>
      </c>
      <c r="I48" s="48">
        <f t="shared" si="0"/>
        <v>19198.800000000003</v>
      </c>
      <c r="N48" s="15"/>
      <c r="O48" s="15"/>
      <c r="P48" s="15"/>
      <c r="Q48" s="15"/>
    </row>
    <row r="49" spans="1:17" x14ac:dyDescent="0.2">
      <c r="A49" s="44" t="s">
        <v>37</v>
      </c>
      <c r="B49" s="45" t="s">
        <v>11</v>
      </c>
      <c r="C49" s="46" t="s">
        <v>12</v>
      </c>
      <c r="D49" s="46" t="s">
        <v>73</v>
      </c>
      <c r="E49" s="46" t="s">
        <v>183</v>
      </c>
      <c r="F49" s="46" t="s">
        <v>78</v>
      </c>
      <c r="G49" s="46" t="s">
        <v>572</v>
      </c>
      <c r="H49" s="47">
        <v>1399.9</v>
      </c>
      <c r="I49" s="48">
        <f t="shared" si="0"/>
        <v>16798.800000000003</v>
      </c>
      <c r="N49" s="15"/>
      <c r="O49" s="15"/>
      <c r="P49" s="15"/>
      <c r="Q49" s="15"/>
    </row>
    <row r="50" spans="1:17" x14ac:dyDescent="0.2">
      <c r="A50" s="44" t="s">
        <v>14</v>
      </c>
      <c r="B50" s="45" t="s">
        <v>11</v>
      </c>
      <c r="C50" s="46" t="s">
        <v>15</v>
      </c>
      <c r="D50" s="46" t="s">
        <v>73</v>
      </c>
      <c r="E50" s="46" t="s">
        <v>184</v>
      </c>
      <c r="F50" s="46" t="s">
        <v>91</v>
      </c>
      <c r="G50" s="46" t="s">
        <v>577</v>
      </c>
      <c r="H50" s="47">
        <v>1629.9</v>
      </c>
      <c r="I50" s="48">
        <f t="shared" si="0"/>
        <v>19558.800000000003</v>
      </c>
      <c r="N50" s="15"/>
      <c r="O50" s="15"/>
      <c r="P50" s="15"/>
      <c r="Q50" s="15"/>
    </row>
    <row r="51" spans="1:17" x14ac:dyDescent="0.2">
      <c r="A51" s="44" t="s">
        <v>14</v>
      </c>
      <c r="B51" s="45" t="s">
        <v>11</v>
      </c>
      <c r="C51" s="46" t="s">
        <v>12</v>
      </c>
      <c r="D51" s="46" t="s">
        <v>73</v>
      </c>
      <c r="E51" s="46" t="s">
        <v>184</v>
      </c>
      <c r="F51" s="46" t="s">
        <v>78</v>
      </c>
      <c r="G51" s="46" t="s">
        <v>577</v>
      </c>
      <c r="H51" s="47">
        <v>1419.9</v>
      </c>
      <c r="I51" s="48">
        <f t="shared" si="0"/>
        <v>17038.800000000003</v>
      </c>
      <c r="N51" s="15"/>
      <c r="O51" s="15"/>
      <c r="P51" s="15"/>
      <c r="Q51" s="15"/>
    </row>
    <row r="52" spans="1:17" x14ac:dyDescent="0.2">
      <c r="A52" s="44" t="s">
        <v>30</v>
      </c>
      <c r="B52" s="45" t="s">
        <v>11</v>
      </c>
      <c r="C52" s="46" t="s">
        <v>31</v>
      </c>
      <c r="D52" s="46" t="s">
        <v>73</v>
      </c>
      <c r="E52" s="46" t="s">
        <v>186</v>
      </c>
      <c r="F52" s="46" t="s">
        <v>128</v>
      </c>
      <c r="G52" s="46" t="s">
        <v>572</v>
      </c>
      <c r="H52" s="47">
        <v>12299.9</v>
      </c>
      <c r="I52" s="48">
        <f t="shared" si="0"/>
        <v>147598.79999999999</v>
      </c>
      <c r="N52" s="15"/>
      <c r="O52" s="15"/>
      <c r="P52" s="15"/>
      <c r="Q52" s="15"/>
    </row>
    <row r="53" spans="1:17" x14ac:dyDescent="0.2">
      <c r="A53" s="44" t="s">
        <v>40</v>
      </c>
      <c r="B53" s="45" t="s">
        <v>11</v>
      </c>
      <c r="C53" s="46" t="s">
        <v>15</v>
      </c>
      <c r="D53" s="46" t="s">
        <v>73</v>
      </c>
      <c r="E53" s="46" t="s">
        <v>191</v>
      </c>
      <c r="F53" s="46" t="s">
        <v>91</v>
      </c>
      <c r="G53" s="46" t="s">
        <v>572</v>
      </c>
      <c r="H53" s="47">
        <v>4229.8999999999996</v>
      </c>
      <c r="I53" s="48">
        <f t="shared" si="0"/>
        <v>50758.799999999996</v>
      </c>
      <c r="N53" s="15"/>
      <c r="O53" s="15"/>
      <c r="P53" s="15"/>
      <c r="Q53" s="15"/>
    </row>
    <row r="54" spans="1:17" x14ac:dyDescent="0.2">
      <c r="A54" s="44" t="s">
        <v>38</v>
      </c>
      <c r="B54" s="45" t="s">
        <v>11</v>
      </c>
      <c r="C54" s="46" t="s">
        <v>15</v>
      </c>
      <c r="D54" s="46" t="s">
        <v>73</v>
      </c>
      <c r="E54" s="46" t="s">
        <v>187</v>
      </c>
      <c r="F54" s="46" t="s">
        <v>91</v>
      </c>
      <c r="G54" s="46" t="s">
        <v>572</v>
      </c>
      <c r="H54" s="47">
        <v>1839.9</v>
      </c>
      <c r="I54" s="48">
        <f t="shared" si="0"/>
        <v>22078.800000000003</v>
      </c>
      <c r="N54" s="15"/>
      <c r="O54" s="15"/>
      <c r="P54" s="15"/>
      <c r="Q54" s="15"/>
    </row>
    <row r="55" spans="1:17" x14ac:dyDescent="0.2">
      <c r="A55" s="44" t="s">
        <v>38</v>
      </c>
      <c r="B55" s="45" t="s">
        <v>11</v>
      </c>
      <c r="C55" s="46" t="s">
        <v>12</v>
      </c>
      <c r="D55" s="46" t="s">
        <v>73</v>
      </c>
      <c r="E55" s="46" t="s">
        <v>187</v>
      </c>
      <c r="F55" s="46" t="s">
        <v>78</v>
      </c>
      <c r="G55" s="46" t="s">
        <v>572</v>
      </c>
      <c r="H55" s="47">
        <v>1599.9</v>
      </c>
      <c r="I55" s="48">
        <f t="shared" si="0"/>
        <v>19198.800000000003</v>
      </c>
      <c r="N55" s="15"/>
      <c r="O55" s="15"/>
      <c r="P55" s="15"/>
      <c r="Q55" s="15"/>
    </row>
    <row r="56" spans="1:17" x14ac:dyDescent="0.2">
      <c r="A56" s="44" t="s">
        <v>32</v>
      </c>
      <c r="B56" s="45" t="s">
        <v>11</v>
      </c>
      <c r="C56" s="46" t="s">
        <v>31</v>
      </c>
      <c r="D56" s="46" t="s">
        <v>73</v>
      </c>
      <c r="E56" s="46" t="s">
        <v>188</v>
      </c>
      <c r="F56" s="46" t="s">
        <v>128</v>
      </c>
      <c r="G56" s="46" t="s">
        <v>572</v>
      </c>
      <c r="H56" s="47">
        <v>4699.8999999999996</v>
      </c>
      <c r="I56" s="48">
        <f t="shared" si="0"/>
        <v>56398.799999999996</v>
      </c>
      <c r="N56" s="15"/>
      <c r="O56" s="15"/>
      <c r="P56" s="15"/>
      <c r="Q56" s="15"/>
    </row>
    <row r="57" spans="1:17" x14ac:dyDescent="0.2">
      <c r="A57" s="44" t="s">
        <v>32</v>
      </c>
      <c r="B57" s="45" t="s">
        <v>11</v>
      </c>
      <c r="C57" s="46" t="s">
        <v>12</v>
      </c>
      <c r="D57" s="46" t="s">
        <v>73</v>
      </c>
      <c r="E57" s="46" t="s">
        <v>188</v>
      </c>
      <c r="F57" s="46" t="s">
        <v>78</v>
      </c>
      <c r="G57" s="46" t="s">
        <v>572</v>
      </c>
      <c r="H57" s="47">
        <v>3999.9</v>
      </c>
      <c r="I57" s="48">
        <f t="shared" si="0"/>
        <v>47998.8</v>
      </c>
      <c r="N57" s="15"/>
      <c r="O57" s="15"/>
      <c r="P57" s="15"/>
      <c r="Q57" s="15"/>
    </row>
    <row r="58" spans="1:17" x14ac:dyDescent="0.2">
      <c r="A58" s="44" t="s">
        <v>20</v>
      </c>
      <c r="B58" s="45" t="s">
        <v>11</v>
      </c>
      <c r="C58" s="46" t="s">
        <v>12</v>
      </c>
      <c r="D58" s="46" t="s">
        <v>73</v>
      </c>
      <c r="E58" s="46" t="s">
        <v>241</v>
      </c>
      <c r="F58" s="46" t="s">
        <v>78</v>
      </c>
      <c r="G58" s="46" t="s">
        <v>583</v>
      </c>
      <c r="H58" s="47">
        <v>719.9</v>
      </c>
      <c r="I58" s="48">
        <f t="shared" si="0"/>
        <v>8638.7999999999993</v>
      </c>
      <c r="N58" s="15"/>
      <c r="O58" s="15"/>
      <c r="P58" s="15"/>
      <c r="Q58" s="15"/>
    </row>
    <row r="59" spans="1:17" x14ac:dyDescent="0.2">
      <c r="A59" s="44" t="s">
        <v>28</v>
      </c>
      <c r="B59" s="45" t="s">
        <v>11</v>
      </c>
      <c r="C59" s="46" t="s">
        <v>15</v>
      </c>
      <c r="D59" s="46" t="s">
        <v>73</v>
      </c>
      <c r="E59" s="46" t="s">
        <v>176</v>
      </c>
      <c r="F59" s="46" t="s">
        <v>91</v>
      </c>
      <c r="G59" s="46" t="s">
        <v>577</v>
      </c>
      <c r="H59" s="47">
        <v>1149.9000000000001</v>
      </c>
      <c r="I59" s="48">
        <f t="shared" si="0"/>
        <v>13798.800000000001</v>
      </c>
      <c r="N59" s="15"/>
      <c r="O59" s="15"/>
      <c r="P59" s="15"/>
      <c r="Q59" s="15"/>
    </row>
    <row r="60" spans="1:17" x14ac:dyDescent="0.2">
      <c r="A60" s="44" t="s">
        <v>28</v>
      </c>
      <c r="B60" s="45" t="s">
        <v>11</v>
      </c>
      <c r="C60" s="46" t="s">
        <v>12</v>
      </c>
      <c r="D60" s="46" t="s">
        <v>73</v>
      </c>
      <c r="E60" s="46" t="s">
        <v>176</v>
      </c>
      <c r="F60" s="46" t="s">
        <v>78</v>
      </c>
      <c r="G60" s="46" t="s">
        <v>577</v>
      </c>
      <c r="H60" s="47">
        <v>999.9</v>
      </c>
      <c r="I60" s="48">
        <f t="shared" si="0"/>
        <v>11998.8</v>
      </c>
      <c r="N60" s="15"/>
      <c r="O60" s="15"/>
      <c r="P60" s="15"/>
      <c r="Q60" s="15"/>
    </row>
    <row r="61" spans="1:17" x14ac:dyDescent="0.2">
      <c r="A61" s="44" t="s">
        <v>39</v>
      </c>
      <c r="B61" s="45" t="s">
        <v>11</v>
      </c>
      <c r="C61" s="46" t="s">
        <v>15</v>
      </c>
      <c r="D61" s="46" t="s">
        <v>73</v>
      </c>
      <c r="E61" s="46" t="s">
        <v>189</v>
      </c>
      <c r="F61" s="46" t="s">
        <v>91</v>
      </c>
      <c r="G61" s="46" t="s">
        <v>572</v>
      </c>
      <c r="H61" s="47">
        <v>2529.9</v>
      </c>
      <c r="I61" s="48">
        <f t="shared" si="0"/>
        <v>30358.800000000003</v>
      </c>
      <c r="N61" s="15"/>
      <c r="O61" s="15"/>
      <c r="P61" s="15"/>
      <c r="Q61" s="15"/>
    </row>
    <row r="62" spans="1:17" x14ac:dyDescent="0.2">
      <c r="A62" s="44" t="s">
        <v>39</v>
      </c>
      <c r="B62" s="45" t="s">
        <v>11</v>
      </c>
      <c r="C62" s="46" t="s">
        <v>12</v>
      </c>
      <c r="D62" s="46" t="s">
        <v>73</v>
      </c>
      <c r="E62" s="46" t="s">
        <v>189</v>
      </c>
      <c r="F62" s="46" t="s">
        <v>78</v>
      </c>
      <c r="G62" s="46" t="s">
        <v>572</v>
      </c>
      <c r="H62" s="47">
        <v>2199.9</v>
      </c>
      <c r="I62" s="48">
        <f t="shared" si="0"/>
        <v>26398.800000000003</v>
      </c>
      <c r="N62" s="15"/>
      <c r="O62" s="15"/>
      <c r="P62" s="15"/>
      <c r="Q62" s="15"/>
    </row>
    <row r="63" spans="1:17" x14ac:dyDescent="0.2">
      <c r="N63" s="15"/>
      <c r="O63" s="15"/>
      <c r="P63" s="15"/>
      <c r="Q63" s="15"/>
    </row>
    <row r="64" spans="1:17" x14ac:dyDescent="0.2">
      <c r="N64" s="15"/>
      <c r="O64" s="15"/>
      <c r="P64" s="15"/>
      <c r="Q64" s="15"/>
    </row>
    <row r="65" spans="14:17" x14ac:dyDescent="0.2">
      <c r="N65" s="15"/>
      <c r="O65" s="15"/>
      <c r="P65" s="15"/>
      <c r="Q65" s="15"/>
    </row>
    <row r="66" spans="14:17" x14ac:dyDescent="0.2">
      <c r="N66" s="15"/>
      <c r="O66" s="15"/>
      <c r="P66" s="15"/>
      <c r="Q66" s="15"/>
    </row>
  </sheetData>
  <autoFilter ref="A2:I62">
    <sortState ref="A4:M61">
      <sortCondition ref="A3:A61"/>
    </sortState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>
      <pane xSplit="3" ySplit="2" topLeftCell="D38" activePane="bottomRight" state="frozen"/>
      <selection pane="topRight" activeCell="E1" sqref="E1"/>
      <selection pane="bottomLeft" activeCell="A4" sqref="A4"/>
      <selection pane="bottomRight"/>
    </sheetView>
  </sheetViews>
  <sheetFormatPr defaultRowHeight="10.199999999999999" x14ac:dyDescent="0.2"/>
  <cols>
    <col min="1" max="1" width="48.85546875" bestFit="1" customWidth="1"/>
    <col min="2" max="7" width="15.42578125" customWidth="1"/>
    <col min="8" max="8" width="25.28515625" bestFit="1" customWidth="1"/>
    <col min="9" max="9" width="19.85546875" bestFit="1" customWidth="1"/>
    <col min="10" max="10" width="66.5703125" bestFit="1" customWidth="1"/>
    <col min="11" max="11" width="36.42578125" bestFit="1" customWidth="1"/>
    <col min="12" max="12" width="12.140625" bestFit="1" customWidth="1"/>
    <col min="13" max="13" width="13.42578125" bestFit="1" customWidth="1"/>
    <col min="14" max="14" width="7.85546875" bestFit="1" customWidth="1"/>
  </cols>
  <sheetData>
    <row r="1" spans="1:14" ht="36.6" customHeight="1" x14ac:dyDescent="0.2">
      <c r="A1" s="54" t="s">
        <v>875</v>
      </c>
    </row>
    <row r="2" spans="1:14" x14ac:dyDescent="0.2">
      <c r="A2" s="43" t="s">
        <v>877</v>
      </c>
      <c r="B2" s="43" t="s">
        <v>1</v>
      </c>
      <c r="C2" s="43" t="s">
        <v>2</v>
      </c>
      <c r="D2" s="43" t="s">
        <v>275</v>
      </c>
      <c r="E2" s="43" t="s">
        <v>565</v>
      </c>
      <c r="F2" s="43" t="s">
        <v>2</v>
      </c>
      <c r="G2" s="43" t="s">
        <v>566</v>
      </c>
      <c r="H2" s="53" t="s">
        <v>873</v>
      </c>
      <c r="I2" s="53" t="s">
        <v>874</v>
      </c>
    </row>
    <row r="3" spans="1:14" x14ac:dyDescent="0.2">
      <c r="A3" s="44" t="s">
        <v>26</v>
      </c>
      <c r="B3" s="45" t="s">
        <v>42</v>
      </c>
      <c r="C3" s="46" t="s">
        <v>15</v>
      </c>
      <c r="D3" s="46" t="s">
        <v>86</v>
      </c>
      <c r="E3" s="46" t="s">
        <v>129</v>
      </c>
      <c r="F3" s="46" t="s">
        <v>91</v>
      </c>
      <c r="G3" s="46" t="s">
        <v>572</v>
      </c>
      <c r="H3" s="47">
        <v>1039.9000000000001</v>
      </c>
      <c r="I3" s="48">
        <v>748.72800000000007</v>
      </c>
      <c r="K3" s="15"/>
      <c r="L3" s="15"/>
      <c r="M3" s="15"/>
      <c r="N3" s="15"/>
    </row>
    <row r="4" spans="1:14" x14ac:dyDescent="0.2">
      <c r="A4" s="44" t="s">
        <v>26</v>
      </c>
      <c r="B4" s="45" t="s">
        <v>42</v>
      </c>
      <c r="C4" s="46" t="s">
        <v>12</v>
      </c>
      <c r="D4" s="46" t="s">
        <v>86</v>
      </c>
      <c r="E4" s="46" t="s">
        <v>129</v>
      </c>
      <c r="F4" s="46" t="s">
        <v>78</v>
      </c>
      <c r="G4" s="46" t="s">
        <v>572</v>
      </c>
      <c r="H4" s="47">
        <v>899.9</v>
      </c>
      <c r="I4" s="48">
        <v>647.92800000000011</v>
      </c>
      <c r="K4" s="15"/>
      <c r="L4" s="15"/>
      <c r="M4" s="15"/>
      <c r="N4" s="15"/>
    </row>
    <row r="5" spans="1:14" x14ac:dyDescent="0.2">
      <c r="A5" s="44" t="s">
        <v>18</v>
      </c>
      <c r="B5" s="45" t="s">
        <v>42</v>
      </c>
      <c r="C5" s="46" t="s">
        <v>15</v>
      </c>
      <c r="D5" s="46" t="s">
        <v>86</v>
      </c>
      <c r="E5" s="46" t="s">
        <v>88</v>
      </c>
      <c r="F5" s="46" t="s">
        <v>91</v>
      </c>
      <c r="G5" s="46" t="s">
        <v>572</v>
      </c>
      <c r="H5" s="47">
        <v>2109.9</v>
      </c>
      <c r="I5" s="48">
        <v>1519.1280000000002</v>
      </c>
      <c r="K5" s="15"/>
      <c r="L5" s="15"/>
      <c r="M5" s="15"/>
      <c r="N5" s="15"/>
    </row>
    <row r="6" spans="1:14" x14ac:dyDescent="0.2">
      <c r="A6" s="44" t="s">
        <v>18</v>
      </c>
      <c r="B6" s="45" t="s">
        <v>42</v>
      </c>
      <c r="C6" s="46" t="s">
        <v>12</v>
      </c>
      <c r="D6" s="46" t="s">
        <v>86</v>
      </c>
      <c r="E6" s="46" t="s">
        <v>88</v>
      </c>
      <c r="F6" s="46" t="s">
        <v>78</v>
      </c>
      <c r="G6" s="46" t="s">
        <v>572</v>
      </c>
      <c r="H6" s="47">
        <v>1839.9</v>
      </c>
      <c r="I6" s="48">
        <v>1324.7280000000001</v>
      </c>
      <c r="K6" s="15"/>
      <c r="L6" s="15"/>
      <c r="M6" s="15"/>
      <c r="N6" s="15"/>
    </row>
    <row r="7" spans="1:14" x14ac:dyDescent="0.2">
      <c r="A7" s="44" t="s">
        <v>41</v>
      </c>
      <c r="B7" s="45" t="s">
        <v>42</v>
      </c>
      <c r="C7" s="46" t="s">
        <v>12</v>
      </c>
      <c r="D7" s="46" t="s">
        <v>86</v>
      </c>
      <c r="E7" s="46" t="s">
        <v>133</v>
      </c>
      <c r="F7" s="46" t="s">
        <v>78</v>
      </c>
      <c r="G7" s="46" t="s">
        <v>577</v>
      </c>
      <c r="H7" s="47">
        <v>799.9</v>
      </c>
      <c r="I7" s="48">
        <v>575.92800000000011</v>
      </c>
      <c r="K7" s="15"/>
      <c r="L7" s="15"/>
      <c r="M7" s="15"/>
      <c r="N7" s="15"/>
    </row>
    <row r="8" spans="1:14" x14ac:dyDescent="0.2">
      <c r="A8" s="44" t="s">
        <v>21</v>
      </c>
      <c r="B8" s="45" t="s">
        <v>42</v>
      </c>
      <c r="C8" s="46" t="s">
        <v>12</v>
      </c>
      <c r="D8" s="46" t="s">
        <v>86</v>
      </c>
      <c r="E8" s="46" t="s">
        <v>130</v>
      </c>
      <c r="F8" s="46" t="s">
        <v>78</v>
      </c>
      <c r="G8" s="46" t="s">
        <v>572</v>
      </c>
      <c r="H8" s="47">
        <v>1719.9</v>
      </c>
      <c r="I8" s="48">
        <v>1238.3280000000002</v>
      </c>
      <c r="K8" s="15"/>
      <c r="L8" s="15"/>
      <c r="M8" s="15"/>
      <c r="N8" s="15"/>
    </row>
    <row r="9" spans="1:14" x14ac:dyDescent="0.2">
      <c r="A9" s="44" t="s">
        <v>33</v>
      </c>
      <c r="B9" s="45" t="s">
        <v>42</v>
      </c>
      <c r="C9" s="46" t="s">
        <v>15</v>
      </c>
      <c r="D9" s="46" t="s">
        <v>86</v>
      </c>
      <c r="E9" s="46" t="s">
        <v>131</v>
      </c>
      <c r="F9" s="46" t="s">
        <v>91</v>
      </c>
      <c r="G9" s="46" t="s">
        <v>572</v>
      </c>
      <c r="H9" s="47">
        <v>1969.9</v>
      </c>
      <c r="I9" s="48">
        <v>1418.3280000000002</v>
      </c>
      <c r="K9" s="15"/>
      <c r="L9" s="15"/>
      <c r="M9" s="15"/>
      <c r="N9" s="15"/>
    </row>
    <row r="10" spans="1:14" x14ac:dyDescent="0.2">
      <c r="A10" s="44" t="s">
        <v>33</v>
      </c>
      <c r="B10" s="45" t="s">
        <v>42</v>
      </c>
      <c r="C10" s="46" t="s">
        <v>12</v>
      </c>
      <c r="D10" s="46" t="s">
        <v>86</v>
      </c>
      <c r="E10" s="46" t="s">
        <v>131</v>
      </c>
      <c r="F10" s="46" t="s">
        <v>78</v>
      </c>
      <c r="G10" s="46" t="s">
        <v>572</v>
      </c>
      <c r="H10" s="47">
        <v>1719.9</v>
      </c>
      <c r="I10" s="48">
        <v>1238.3280000000002</v>
      </c>
      <c r="K10" s="15"/>
      <c r="L10" s="15"/>
      <c r="M10" s="15"/>
      <c r="N10" s="15"/>
    </row>
    <row r="11" spans="1:14" x14ac:dyDescent="0.2">
      <c r="A11" s="44" t="s">
        <v>47</v>
      </c>
      <c r="B11" s="45" t="s">
        <v>42</v>
      </c>
      <c r="C11" s="46" t="s">
        <v>12</v>
      </c>
      <c r="D11" s="46" t="s">
        <v>86</v>
      </c>
      <c r="E11" s="46" t="s">
        <v>93</v>
      </c>
      <c r="F11" s="46" t="s">
        <v>78</v>
      </c>
      <c r="G11" s="46" t="s">
        <v>583</v>
      </c>
      <c r="H11" s="47">
        <v>1619.9</v>
      </c>
      <c r="I11" s="48">
        <v>1166.3280000000002</v>
      </c>
      <c r="K11" s="15"/>
      <c r="L11" s="15"/>
      <c r="M11" s="15"/>
      <c r="N11" s="15"/>
    </row>
    <row r="12" spans="1:14" x14ac:dyDescent="0.2">
      <c r="A12" s="44" t="s">
        <v>47</v>
      </c>
      <c r="B12" s="45" t="s">
        <v>42</v>
      </c>
      <c r="C12" s="46" t="s">
        <v>15</v>
      </c>
      <c r="D12" s="46" t="s">
        <v>86</v>
      </c>
      <c r="E12" s="46" t="s">
        <v>93</v>
      </c>
      <c r="F12" s="46" t="s">
        <v>91</v>
      </c>
      <c r="G12" s="46" t="s">
        <v>583</v>
      </c>
      <c r="H12" s="47">
        <v>1869.9</v>
      </c>
      <c r="I12" s="48">
        <v>1346.3280000000002</v>
      </c>
      <c r="K12" s="15"/>
      <c r="L12" s="15"/>
      <c r="M12" s="15"/>
      <c r="N12" s="15"/>
    </row>
    <row r="13" spans="1:14" x14ac:dyDescent="0.2">
      <c r="A13" s="44" t="s">
        <v>47</v>
      </c>
      <c r="B13" s="45" t="s">
        <v>42</v>
      </c>
      <c r="C13" s="46" t="s">
        <v>12</v>
      </c>
      <c r="D13" s="46" t="s">
        <v>86</v>
      </c>
      <c r="E13" s="46" t="s">
        <v>95</v>
      </c>
      <c r="F13" s="46" t="s">
        <v>78</v>
      </c>
      <c r="G13" s="46" t="s">
        <v>572</v>
      </c>
      <c r="H13" s="47">
        <v>1619.9</v>
      </c>
      <c r="I13" s="48">
        <v>1166.3280000000002</v>
      </c>
      <c r="K13" s="15"/>
      <c r="L13" s="15"/>
      <c r="M13" s="15"/>
      <c r="N13" s="15"/>
    </row>
    <row r="14" spans="1:14" x14ac:dyDescent="0.2">
      <c r="A14" s="44" t="s">
        <v>47</v>
      </c>
      <c r="B14" s="45" t="s">
        <v>42</v>
      </c>
      <c r="C14" s="46" t="s">
        <v>15</v>
      </c>
      <c r="D14" s="46" t="s">
        <v>86</v>
      </c>
      <c r="E14" s="46" t="s">
        <v>95</v>
      </c>
      <c r="F14" s="46" t="s">
        <v>91</v>
      </c>
      <c r="G14" s="46" t="s">
        <v>572</v>
      </c>
      <c r="H14" s="47">
        <v>1869.9</v>
      </c>
      <c r="I14" s="48">
        <v>1346.3280000000002</v>
      </c>
      <c r="K14" s="15"/>
      <c r="L14" s="15"/>
      <c r="M14" s="15"/>
      <c r="N14" s="15"/>
    </row>
    <row r="15" spans="1:14" x14ac:dyDescent="0.2">
      <c r="A15" s="44" t="s">
        <v>27</v>
      </c>
      <c r="B15" s="45" t="s">
        <v>42</v>
      </c>
      <c r="C15" s="46" t="s">
        <v>12</v>
      </c>
      <c r="D15" s="46" t="s">
        <v>86</v>
      </c>
      <c r="E15" s="46" t="s">
        <v>132</v>
      </c>
      <c r="F15" s="46" t="s">
        <v>78</v>
      </c>
      <c r="G15" s="46" t="s">
        <v>572</v>
      </c>
      <c r="H15" s="47">
        <v>879.9</v>
      </c>
      <c r="I15" s="48">
        <v>633.52800000000013</v>
      </c>
      <c r="K15" s="15"/>
      <c r="L15" s="15"/>
      <c r="M15" s="15"/>
      <c r="N15" s="15"/>
    </row>
    <row r="16" spans="1:14" x14ac:dyDescent="0.2">
      <c r="A16" s="44" t="s">
        <v>59</v>
      </c>
      <c r="B16" s="45" t="s">
        <v>42</v>
      </c>
      <c r="C16" s="46" t="s">
        <v>15</v>
      </c>
      <c r="D16" s="46" t="s">
        <v>86</v>
      </c>
      <c r="E16" s="46" t="s">
        <v>149</v>
      </c>
      <c r="F16" s="46" t="s">
        <v>91</v>
      </c>
      <c r="G16" s="46" t="s">
        <v>572</v>
      </c>
      <c r="H16" s="47">
        <v>1329.9</v>
      </c>
      <c r="I16" s="48">
        <v>957.52800000000013</v>
      </c>
      <c r="K16" s="15"/>
      <c r="L16" s="15"/>
      <c r="M16" s="15"/>
      <c r="N16" s="15"/>
    </row>
    <row r="17" spans="1:14" x14ac:dyDescent="0.2">
      <c r="A17" s="44" t="s">
        <v>59</v>
      </c>
      <c r="B17" s="45" t="s">
        <v>42</v>
      </c>
      <c r="C17" s="46" t="s">
        <v>12</v>
      </c>
      <c r="D17" s="46" t="s">
        <v>86</v>
      </c>
      <c r="E17" s="46" t="s">
        <v>149</v>
      </c>
      <c r="F17" s="46" t="s">
        <v>78</v>
      </c>
      <c r="G17" s="46" t="s">
        <v>572</v>
      </c>
      <c r="H17" s="47">
        <v>1159.9000000000001</v>
      </c>
      <c r="I17" s="48">
        <v>835.12800000000004</v>
      </c>
      <c r="K17" s="15"/>
      <c r="L17" s="15"/>
      <c r="M17" s="15"/>
      <c r="N17" s="15"/>
    </row>
    <row r="18" spans="1:14" x14ac:dyDescent="0.2">
      <c r="A18" s="44" t="s">
        <v>17</v>
      </c>
      <c r="B18" s="45" t="s">
        <v>42</v>
      </c>
      <c r="C18" s="46" t="s">
        <v>15</v>
      </c>
      <c r="D18" s="46" t="s">
        <v>86</v>
      </c>
      <c r="E18" s="46" t="s">
        <v>136</v>
      </c>
      <c r="F18" s="46" t="s">
        <v>91</v>
      </c>
      <c r="G18" s="46" t="s">
        <v>572</v>
      </c>
      <c r="H18" s="47">
        <v>2119.9</v>
      </c>
      <c r="I18" s="48">
        <v>1526.3280000000002</v>
      </c>
      <c r="K18" s="15"/>
      <c r="L18" s="15"/>
      <c r="M18" s="15"/>
      <c r="N18" s="15"/>
    </row>
    <row r="19" spans="1:14" x14ac:dyDescent="0.2">
      <c r="A19" s="44" t="s">
        <v>17</v>
      </c>
      <c r="B19" s="45" t="s">
        <v>42</v>
      </c>
      <c r="C19" s="46" t="s">
        <v>12</v>
      </c>
      <c r="D19" s="46" t="s">
        <v>86</v>
      </c>
      <c r="E19" s="46" t="s">
        <v>136</v>
      </c>
      <c r="F19" s="46" t="s">
        <v>78</v>
      </c>
      <c r="G19" s="46" t="s">
        <v>572</v>
      </c>
      <c r="H19" s="47">
        <v>1849.9</v>
      </c>
      <c r="I19" s="48">
        <v>1331.9280000000001</v>
      </c>
      <c r="K19" s="15"/>
      <c r="L19" s="15"/>
      <c r="M19" s="15"/>
      <c r="N19" s="15"/>
    </row>
    <row r="20" spans="1:14" x14ac:dyDescent="0.2">
      <c r="A20" s="44" t="s">
        <v>35</v>
      </c>
      <c r="B20" s="45" t="s">
        <v>42</v>
      </c>
      <c r="C20" s="46" t="s">
        <v>15</v>
      </c>
      <c r="D20" s="46" t="s">
        <v>86</v>
      </c>
      <c r="E20" s="46" t="s">
        <v>272</v>
      </c>
      <c r="F20" s="46" t="s">
        <v>91</v>
      </c>
      <c r="G20" s="46" t="s">
        <v>572</v>
      </c>
      <c r="H20" s="47">
        <v>1199.9000000000001</v>
      </c>
      <c r="I20" s="48">
        <v>863.92800000000011</v>
      </c>
      <c r="K20" s="15"/>
      <c r="L20" s="15"/>
      <c r="M20" s="15"/>
      <c r="N20" s="15"/>
    </row>
    <row r="21" spans="1:14" x14ac:dyDescent="0.2">
      <c r="A21" s="44" t="s">
        <v>35</v>
      </c>
      <c r="B21" s="45" t="s">
        <v>42</v>
      </c>
      <c r="C21" s="46" t="s">
        <v>12</v>
      </c>
      <c r="D21" s="46" t="s">
        <v>86</v>
      </c>
      <c r="E21" s="46" t="s">
        <v>272</v>
      </c>
      <c r="F21" s="46" t="s">
        <v>78</v>
      </c>
      <c r="G21" s="46" t="s">
        <v>572</v>
      </c>
      <c r="H21" s="47">
        <v>1039.9000000000001</v>
      </c>
      <c r="I21" s="48">
        <v>748.72800000000007</v>
      </c>
      <c r="K21" s="15"/>
      <c r="L21" s="15"/>
      <c r="M21" s="15"/>
      <c r="N21" s="15"/>
    </row>
    <row r="22" spans="1:14" x14ac:dyDescent="0.2">
      <c r="A22" s="44" t="s">
        <v>35</v>
      </c>
      <c r="B22" s="45" t="s">
        <v>42</v>
      </c>
      <c r="C22" s="46" t="s">
        <v>15</v>
      </c>
      <c r="D22" s="46" t="s">
        <v>86</v>
      </c>
      <c r="E22" s="46" t="s">
        <v>137</v>
      </c>
      <c r="F22" s="46" t="s">
        <v>91</v>
      </c>
      <c r="G22" s="46" t="s">
        <v>583</v>
      </c>
      <c r="H22" s="47">
        <v>1199.9000000000001</v>
      </c>
      <c r="I22" s="48">
        <v>863.92800000000011</v>
      </c>
      <c r="K22" s="15"/>
      <c r="L22" s="15"/>
      <c r="M22" s="15"/>
      <c r="N22" s="15"/>
    </row>
    <row r="23" spans="1:14" x14ac:dyDescent="0.2">
      <c r="A23" s="44" t="s">
        <v>35</v>
      </c>
      <c r="B23" s="45" t="s">
        <v>42</v>
      </c>
      <c r="C23" s="46" t="s">
        <v>12</v>
      </c>
      <c r="D23" s="46" t="s">
        <v>86</v>
      </c>
      <c r="E23" s="46" t="s">
        <v>137</v>
      </c>
      <c r="F23" s="46" t="s">
        <v>78</v>
      </c>
      <c r="G23" s="46" t="s">
        <v>583</v>
      </c>
      <c r="H23" s="47">
        <v>1039.9000000000001</v>
      </c>
      <c r="I23" s="48">
        <v>748.72800000000007</v>
      </c>
      <c r="K23" s="15"/>
      <c r="L23" s="15"/>
      <c r="M23" s="15"/>
      <c r="N23" s="15"/>
    </row>
    <row r="24" spans="1:14" x14ac:dyDescent="0.2">
      <c r="A24" s="44" t="s">
        <v>34</v>
      </c>
      <c r="B24" s="45" t="s">
        <v>42</v>
      </c>
      <c r="C24" s="46" t="s">
        <v>15</v>
      </c>
      <c r="D24" s="46" t="s">
        <v>86</v>
      </c>
      <c r="E24" s="46" t="s">
        <v>139</v>
      </c>
      <c r="F24" s="46" t="s">
        <v>91</v>
      </c>
      <c r="G24" s="46" t="s">
        <v>572</v>
      </c>
      <c r="H24" s="47">
        <v>2059.9</v>
      </c>
      <c r="I24" s="48">
        <v>1483.1280000000002</v>
      </c>
      <c r="K24" s="15"/>
      <c r="L24" s="15"/>
      <c r="M24" s="15"/>
      <c r="N24" s="15"/>
    </row>
    <row r="25" spans="1:14" x14ac:dyDescent="0.2">
      <c r="A25" s="44" t="s">
        <v>34</v>
      </c>
      <c r="B25" s="45" t="s">
        <v>42</v>
      </c>
      <c r="C25" s="46" t="s">
        <v>12</v>
      </c>
      <c r="D25" s="46" t="s">
        <v>86</v>
      </c>
      <c r="E25" s="46" t="s">
        <v>139</v>
      </c>
      <c r="F25" s="46" t="s">
        <v>78</v>
      </c>
      <c r="G25" s="46" t="s">
        <v>572</v>
      </c>
      <c r="H25" s="47">
        <v>1799.9</v>
      </c>
      <c r="I25" s="48">
        <v>1295.9280000000001</v>
      </c>
      <c r="K25" s="15"/>
      <c r="L25" s="15"/>
      <c r="M25" s="15"/>
      <c r="N25" s="15"/>
    </row>
    <row r="26" spans="1:14" x14ac:dyDescent="0.2">
      <c r="A26" s="44" t="s">
        <v>22</v>
      </c>
      <c r="B26" s="45" t="s">
        <v>42</v>
      </c>
      <c r="C26" s="46" t="s">
        <v>15</v>
      </c>
      <c r="D26" s="46" t="s">
        <v>86</v>
      </c>
      <c r="E26" s="46" t="s">
        <v>148</v>
      </c>
      <c r="F26" s="46" t="s">
        <v>91</v>
      </c>
      <c r="G26" s="46" t="s">
        <v>572</v>
      </c>
      <c r="H26" s="47">
        <v>1859.9</v>
      </c>
      <c r="I26" s="48">
        <v>1339.1280000000002</v>
      </c>
      <c r="K26" s="15"/>
      <c r="L26" s="15"/>
      <c r="M26" s="15"/>
      <c r="N26" s="15"/>
    </row>
    <row r="27" spans="1:14" x14ac:dyDescent="0.2">
      <c r="A27" s="44" t="s">
        <v>22</v>
      </c>
      <c r="B27" s="45" t="s">
        <v>42</v>
      </c>
      <c r="C27" s="46" t="s">
        <v>12</v>
      </c>
      <c r="D27" s="46" t="s">
        <v>86</v>
      </c>
      <c r="E27" s="46" t="s">
        <v>148</v>
      </c>
      <c r="F27" s="46" t="s">
        <v>78</v>
      </c>
      <c r="G27" s="46" t="s">
        <v>572</v>
      </c>
      <c r="H27" s="47">
        <v>1619.9</v>
      </c>
      <c r="I27" s="48">
        <v>1166.3280000000002</v>
      </c>
      <c r="K27" s="15"/>
      <c r="L27" s="15"/>
      <c r="M27" s="15"/>
      <c r="N27" s="15"/>
    </row>
    <row r="28" spans="1:14" x14ac:dyDescent="0.2">
      <c r="A28" s="44" t="s">
        <v>23</v>
      </c>
      <c r="B28" s="45" t="s">
        <v>42</v>
      </c>
      <c r="C28" s="46" t="s">
        <v>12</v>
      </c>
      <c r="D28" s="46" t="s">
        <v>86</v>
      </c>
      <c r="E28" s="46" t="s">
        <v>140</v>
      </c>
      <c r="F28" s="46" t="s">
        <v>78</v>
      </c>
      <c r="G28" s="46" t="s">
        <v>572</v>
      </c>
      <c r="H28" s="47">
        <v>1299.9000000000001</v>
      </c>
      <c r="I28" s="48">
        <v>935.92800000000011</v>
      </c>
      <c r="K28" s="15"/>
      <c r="L28" s="15"/>
      <c r="M28" s="15"/>
      <c r="N28" s="15"/>
    </row>
    <row r="29" spans="1:14" x14ac:dyDescent="0.2">
      <c r="A29" s="44" t="s">
        <v>24</v>
      </c>
      <c r="B29" s="45" t="s">
        <v>42</v>
      </c>
      <c r="C29" s="46" t="s">
        <v>15</v>
      </c>
      <c r="D29" s="46" t="s">
        <v>86</v>
      </c>
      <c r="E29" s="46" t="s">
        <v>675</v>
      </c>
      <c r="F29" s="46" t="s">
        <v>91</v>
      </c>
      <c r="G29" s="46" t="s">
        <v>572</v>
      </c>
      <c r="H29" s="47">
        <v>1299.9000000000001</v>
      </c>
      <c r="I29" s="48">
        <v>935.92800000000011</v>
      </c>
      <c r="K29" s="15"/>
      <c r="L29" s="15"/>
      <c r="M29" s="15"/>
      <c r="N29" s="15"/>
    </row>
    <row r="30" spans="1:14" x14ac:dyDescent="0.2">
      <c r="A30" s="44" t="s">
        <v>24</v>
      </c>
      <c r="B30" s="45" t="s">
        <v>42</v>
      </c>
      <c r="C30" s="46" t="s">
        <v>12</v>
      </c>
      <c r="D30" s="46" t="s">
        <v>86</v>
      </c>
      <c r="E30" s="46" t="s">
        <v>675</v>
      </c>
      <c r="F30" s="46" t="s">
        <v>78</v>
      </c>
      <c r="G30" s="46" t="s">
        <v>572</v>
      </c>
      <c r="H30" s="47">
        <v>1299.9000000000001</v>
      </c>
      <c r="I30" s="48">
        <v>935.92800000000011</v>
      </c>
      <c r="K30" s="15"/>
      <c r="L30" s="15"/>
      <c r="M30" s="15"/>
      <c r="N30" s="15"/>
    </row>
    <row r="31" spans="1:14" x14ac:dyDescent="0.2">
      <c r="A31" s="44" t="s">
        <v>56</v>
      </c>
      <c r="B31" s="45" t="s">
        <v>42</v>
      </c>
      <c r="C31" s="46" t="s">
        <v>12</v>
      </c>
      <c r="D31" s="46" t="s">
        <v>86</v>
      </c>
      <c r="E31" s="46" t="s">
        <v>151</v>
      </c>
      <c r="F31" s="46" t="s">
        <v>78</v>
      </c>
      <c r="G31" s="46" t="s">
        <v>572</v>
      </c>
      <c r="H31" s="47">
        <v>1659.9</v>
      </c>
      <c r="I31" s="48">
        <v>1195.1280000000002</v>
      </c>
      <c r="K31" s="15"/>
      <c r="L31" s="15"/>
      <c r="M31" s="15"/>
      <c r="N31" s="15"/>
    </row>
    <row r="32" spans="1:14" x14ac:dyDescent="0.2">
      <c r="A32" s="44" t="s">
        <v>25</v>
      </c>
      <c r="B32" s="45" t="s">
        <v>42</v>
      </c>
      <c r="C32" s="46" t="s">
        <v>12</v>
      </c>
      <c r="D32" s="46" t="s">
        <v>86</v>
      </c>
      <c r="E32" s="46" t="s">
        <v>138</v>
      </c>
      <c r="F32" s="46" t="s">
        <v>78</v>
      </c>
      <c r="G32" s="46" t="s">
        <v>572</v>
      </c>
      <c r="H32" s="47">
        <v>1659.9</v>
      </c>
      <c r="I32" s="48">
        <v>1195.1280000000002</v>
      </c>
      <c r="K32" s="15"/>
      <c r="L32" s="15"/>
      <c r="M32" s="15"/>
      <c r="N32" s="15"/>
    </row>
    <row r="33" spans="1:14" x14ac:dyDescent="0.2">
      <c r="A33" s="44" t="s">
        <v>29</v>
      </c>
      <c r="B33" s="45" t="s">
        <v>42</v>
      </c>
      <c r="C33" s="46" t="s">
        <v>15</v>
      </c>
      <c r="D33" s="46" t="s">
        <v>86</v>
      </c>
      <c r="E33" s="46" t="s">
        <v>150</v>
      </c>
      <c r="F33" s="46" t="s">
        <v>91</v>
      </c>
      <c r="G33" s="46" t="s">
        <v>577</v>
      </c>
      <c r="H33" s="47">
        <v>1089.9000000000001</v>
      </c>
      <c r="I33" s="48">
        <v>784.72800000000007</v>
      </c>
      <c r="K33" s="15"/>
      <c r="L33" s="15"/>
      <c r="M33" s="15"/>
      <c r="N33" s="15"/>
    </row>
    <row r="34" spans="1:14" x14ac:dyDescent="0.2">
      <c r="A34" s="44" t="s">
        <v>29</v>
      </c>
      <c r="B34" s="45" t="s">
        <v>42</v>
      </c>
      <c r="C34" s="46" t="s">
        <v>12</v>
      </c>
      <c r="D34" s="46" t="s">
        <v>86</v>
      </c>
      <c r="E34" s="46" t="s">
        <v>150</v>
      </c>
      <c r="F34" s="46" t="s">
        <v>78</v>
      </c>
      <c r="G34" s="46" t="s">
        <v>577</v>
      </c>
      <c r="H34" s="47">
        <v>939.9</v>
      </c>
      <c r="I34" s="48">
        <v>676.72800000000007</v>
      </c>
      <c r="K34" s="15"/>
      <c r="L34" s="15"/>
      <c r="M34" s="15"/>
      <c r="N34" s="15"/>
    </row>
    <row r="35" spans="1:14" x14ac:dyDescent="0.2">
      <c r="A35" s="44" t="s">
        <v>45</v>
      </c>
      <c r="B35" s="45" t="s">
        <v>42</v>
      </c>
      <c r="C35" s="46" t="s">
        <v>15</v>
      </c>
      <c r="D35" s="46" t="s">
        <v>86</v>
      </c>
      <c r="E35" s="46" t="s">
        <v>152</v>
      </c>
      <c r="F35" s="46" t="s">
        <v>91</v>
      </c>
      <c r="G35" s="46" t="s">
        <v>572</v>
      </c>
      <c r="H35" s="47">
        <v>1719.9</v>
      </c>
      <c r="I35" s="48">
        <v>1238.3280000000002</v>
      </c>
      <c r="K35" s="15"/>
      <c r="L35" s="15"/>
      <c r="M35" s="15"/>
      <c r="N35" s="15"/>
    </row>
    <row r="36" spans="1:14" x14ac:dyDescent="0.2">
      <c r="A36" s="44" t="s">
        <v>45</v>
      </c>
      <c r="B36" s="45" t="s">
        <v>42</v>
      </c>
      <c r="C36" s="46" t="s">
        <v>12</v>
      </c>
      <c r="D36" s="46" t="s">
        <v>86</v>
      </c>
      <c r="E36" s="46" t="s">
        <v>152</v>
      </c>
      <c r="F36" s="46" t="s">
        <v>78</v>
      </c>
      <c r="G36" s="46" t="s">
        <v>572</v>
      </c>
      <c r="H36" s="47">
        <v>1499.9</v>
      </c>
      <c r="I36" s="48">
        <v>1079.9280000000001</v>
      </c>
      <c r="K36" s="15"/>
      <c r="L36" s="15"/>
      <c r="M36" s="15"/>
      <c r="N36" s="15"/>
    </row>
    <row r="37" spans="1:14" x14ac:dyDescent="0.2">
      <c r="A37" s="44" t="s">
        <v>36</v>
      </c>
      <c r="B37" s="45" t="s">
        <v>42</v>
      </c>
      <c r="C37" s="46" t="s">
        <v>15</v>
      </c>
      <c r="D37" s="46" t="s">
        <v>86</v>
      </c>
      <c r="E37" s="46" t="s">
        <v>141</v>
      </c>
      <c r="F37" s="46" t="s">
        <v>91</v>
      </c>
      <c r="G37" s="46" t="s">
        <v>572</v>
      </c>
      <c r="H37" s="47">
        <v>1739.9</v>
      </c>
      <c r="I37" s="48">
        <v>1252.7280000000001</v>
      </c>
      <c r="K37" s="15"/>
      <c r="L37" s="15"/>
      <c r="M37" s="15"/>
      <c r="N37" s="15"/>
    </row>
    <row r="38" spans="1:14" x14ac:dyDescent="0.2">
      <c r="A38" s="44" t="s">
        <v>36</v>
      </c>
      <c r="B38" s="45" t="s">
        <v>42</v>
      </c>
      <c r="C38" s="46" t="s">
        <v>12</v>
      </c>
      <c r="D38" s="46" t="s">
        <v>86</v>
      </c>
      <c r="E38" s="46" t="s">
        <v>141</v>
      </c>
      <c r="F38" s="46" t="s">
        <v>78</v>
      </c>
      <c r="G38" s="46" t="s">
        <v>572</v>
      </c>
      <c r="H38" s="47">
        <v>1519.9</v>
      </c>
      <c r="I38" s="48">
        <v>1094.3280000000002</v>
      </c>
      <c r="K38" s="15"/>
      <c r="L38" s="15"/>
      <c r="M38" s="15"/>
      <c r="N38" s="15"/>
    </row>
    <row r="39" spans="1:14" x14ac:dyDescent="0.2">
      <c r="A39" s="44" t="s">
        <v>37</v>
      </c>
      <c r="B39" s="45" t="s">
        <v>42</v>
      </c>
      <c r="C39" s="46" t="s">
        <v>15</v>
      </c>
      <c r="D39" s="46" t="s">
        <v>86</v>
      </c>
      <c r="E39" s="46" t="s">
        <v>153</v>
      </c>
      <c r="F39" s="46" t="s">
        <v>91</v>
      </c>
      <c r="G39" s="46" t="s">
        <v>572</v>
      </c>
      <c r="H39" s="47">
        <v>1029.9000000000001</v>
      </c>
      <c r="I39" s="48">
        <v>741.52800000000013</v>
      </c>
      <c r="K39" s="15"/>
      <c r="L39" s="15"/>
      <c r="M39" s="15"/>
      <c r="N39" s="15"/>
    </row>
    <row r="40" spans="1:14" x14ac:dyDescent="0.2">
      <c r="A40" s="44" t="s">
        <v>37</v>
      </c>
      <c r="B40" s="45" t="s">
        <v>42</v>
      </c>
      <c r="C40" s="46" t="s">
        <v>12</v>
      </c>
      <c r="D40" s="46" t="s">
        <v>86</v>
      </c>
      <c r="E40" s="46" t="s">
        <v>153</v>
      </c>
      <c r="F40" s="46" t="s">
        <v>78</v>
      </c>
      <c r="G40" s="46" t="s">
        <v>572</v>
      </c>
      <c r="H40" s="47">
        <v>899.9</v>
      </c>
      <c r="I40" s="48">
        <v>647.92800000000011</v>
      </c>
      <c r="K40" s="15"/>
      <c r="L40" s="15"/>
      <c r="M40" s="15"/>
      <c r="N40" s="15"/>
    </row>
    <row r="41" spans="1:14" x14ac:dyDescent="0.2">
      <c r="A41" s="44" t="s">
        <v>14</v>
      </c>
      <c r="B41" s="45" t="s">
        <v>42</v>
      </c>
      <c r="C41" s="46" t="s">
        <v>15</v>
      </c>
      <c r="D41" s="46" t="s">
        <v>86</v>
      </c>
      <c r="E41" s="46" t="s">
        <v>142</v>
      </c>
      <c r="F41" s="46" t="s">
        <v>91</v>
      </c>
      <c r="G41" s="46" t="s">
        <v>577</v>
      </c>
      <c r="H41" s="47">
        <v>1209.9000000000001</v>
      </c>
      <c r="I41" s="48">
        <v>871.12800000000004</v>
      </c>
      <c r="K41" s="15"/>
      <c r="L41" s="15"/>
      <c r="M41" s="15"/>
      <c r="N41" s="15"/>
    </row>
    <row r="42" spans="1:14" x14ac:dyDescent="0.2">
      <c r="A42" s="44" t="s">
        <v>14</v>
      </c>
      <c r="B42" s="45" t="s">
        <v>42</v>
      </c>
      <c r="C42" s="46" t="s">
        <v>12</v>
      </c>
      <c r="D42" s="46" t="s">
        <v>86</v>
      </c>
      <c r="E42" s="46" t="s">
        <v>142</v>
      </c>
      <c r="F42" s="46" t="s">
        <v>78</v>
      </c>
      <c r="G42" s="46" t="s">
        <v>577</v>
      </c>
      <c r="H42" s="47">
        <v>1059.9000000000001</v>
      </c>
      <c r="I42" s="48">
        <v>763.12800000000004</v>
      </c>
      <c r="K42" s="15"/>
      <c r="L42" s="15"/>
      <c r="M42" s="15"/>
      <c r="N42" s="15"/>
    </row>
    <row r="43" spans="1:14" x14ac:dyDescent="0.2">
      <c r="A43" s="44" t="s">
        <v>43</v>
      </c>
      <c r="B43" s="45" t="s">
        <v>42</v>
      </c>
      <c r="C43" s="46" t="s">
        <v>12</v>
      </c>
      <c r="D43" s="46" t="s">
        <v>86</v>
      </c>
      <c r="E43" s="46" t="s">
        <v>134</v>
      </c>
      <c r="F43" s="46" t="s">
        <v>78</v>
      </c>
      <c r="G43" s="46" t="s">
        <v>577</v>
      </c>
      <c r="H43" s="47">
        <v>799.9</v>
      </c>
      <c r="I43" s="48">
        <v>575.92800000000011</v>
      </c>
      <c r="K43" s="15"/>
      <c r="L43" s="15"/>
      <c r="M43" s="15"/>
      <c r="N43" s="15"/>
    </row>
    <row r="44" spans="1:14" x14ac:dyDescent="0.2">
      <c r="A44" s="44" t="s">
        <v>44</v>
      </c>
      <c r="B44" s="45" t="s">
        <v>42</v>
      </c>
      <c r="C44" s="46" t="s">
        <v>12</v>
      </c>
      <c r="D44" s="46" t="s">
        <v>86</v>
      </c>
      <c r="E44" s="46" t="s">
        <v>146</v>
      </c>
      <c r="F44" s="46" t="s">
        <v>78</v>
      </c>
      <c r="G44" s="46" t="s">
        <v>577</v>
      </c>
      <c r="H44" s="47">
        <v>619.9</v>
      </c>
      <c r="I44" s="48">
        <v>446.32800000000003</v>
      </c>
      <c r="K44" s="15"/>
      <c r="L44" s="15"/>
      <c r="M44" s="15"/>
      <c r="N44" s="15"/>
    </row>
    <row r="45" spans="1:14" x14ac:dyDescent="0.2">
      <c r="A45" s="44" t="s">
        <v>40</v>
      </c>
      <c r="B45" s="45" t="s">
        <v>42</v>
      </c>
      <c r="C45" s="46" t="s">
        <v>15</v>
      </c>
      <c r="D45" s="46" t="s">
        <v>86</v>
      </c>
      <c r="E45" s="46" t="s">
        <v>147</v>
      </c>
      <c r="F45" s="46" t="s">
        <v>91</v>
      </c>
      <c r="G45" s="46" t="s">
        <v>572</v>
      </c>
      <c r="H45" s="47">
        <v>3499.9</v>
      </c>
      <c r="I45" s="48">
        <v>2519.9280000000003</v>
      </c>
      <c r="K45" s="15"/>
      <c r="L45" s="15"/>
      <c r="M45" s="15"/>
      <c r="N45" s="15"/>
    </row>
    <row r="46" spans="1:14" x14ac:dyDescent="0.2">
      <c r="A46" s="44" t="s">
        <v>38</v>
      </c>
      <c r="B46" s="45" t="s">
        <v>42</v>
      </c>
      <c r="C46" s="46" t="s">
        <v>15</v>
      </c>
      <c r="D46" s="46" t="s">
        <v>86</v>
      </c>
      <c r="E46" s="46" t="s">
        <v>143</v>
      </c>
      <c r="F46" s="46" t="s">
        <v>91</v>
      </c>
      <c r="G46" s="46" t="s">
        <v>572</v>
      </c>
      <c r="H46" s="47">
        <v>1719.9</v>
      </c>
      <c r="I46" s="48">
        <v>1238.3280000000002</v>
      </c>
      <c r="K46" s="15"/>
      <c r="L46" s="15"/>
      <c r="M46" s="15"/>
      <c r="N46" s="15"/>
    </row>
    <row r="47" spans="1:14" x14ac:dyDescent="0.2">
      <c r="A47" s="44" t="s">
        <v>38</v>
      </c>
      <c r="B47" s="45" t="s">
        <v>42</v>
      </c>
      <c r="C47" s="46" t="s">
        <v>12</v>
      </c>
      <c r="D47" s="46" t="s">
        <v>86</v>
      </c>
      <c r="E47" s="46" t="s">
        <v>143</v>
      </c>
      <c r="F47" s="46" t="s">
        <v>78</v>
      </c>
      <c r="G47" s="46" t="s">
        <v>572</v>
      </c>
      <c r="H47" s="47">
        <v>1499.9</v>
      </c>
      <c r="I47" s="48">
        <v>1079.9280000000001</v>
      </c>
      <c r="K47" s="15"/>
      <c r="L47" s="15"/>
      <c r="M47" s="15"/>
      <c r="N47" s="15"/>
    </row>
    <row r="48" spans="1:14" x14ac:dyDescent="0.2">
      <c r="A48" s="44" t="s">
        <v>32</v>
      </c>
      <c r="B48" s="45" t="s">
        <v>42</v>
      </c>
      <c r="C48" s="46" t="s">
        <v>15</v>
      </c>
      <c r="D48" s="46" t="s">
        <v>86</v>
      </c>
      <c r="E48" s="46" t="s">
        <v>144</v>
      </c>
      <c r="F48" s="46" t="s">
        <v>91</v>
      </c>
      <c r="G48" s="46" t="s">
        <v>572</v>
      </c>
      <c r="H48" s="47">
        <v>3959.9</v>
      </c>
      <c r="I48" s="48">
        <v>2851.1280000000002</v>
      </c>
      <c r="K48" s="15"/>
      <c r="L48" s="15"/>
      <c r="M48" s="15"/>
      <c r="N48" s="15"/>
    </row>
    <row r="49" spans="1:14" x14ac:dyDescent="0.2">
      <c r="A49" s="44" t="s">
        <v>32</v>
      </c>
      <c r="B49" s="45" t="s">
        <v>42</v>
      </c>
      <c r="C49" s="46" t="s">
        <v>12</v>
      </c>
      <c r="D49" s="46" t="s">
        <v>86</v>
      </c>
      <c r="E49" s="46" t="s">
        <v>144</v>
      </c>
      <c r="F49" s="46" t="s">
        <v>78</v>
      </c>
      <c r="G49" s="46" t="s">
        <v>572</v>
      </c>
      <c r="H49" s="47">
        <v>3699.9</v>
      </c>
      <c r="I49" s="48">
        <v>2663.9280000000003</v>
      </c>
      <c r="K49" s="15"/>
      <c r="L49" s="15"/>
      <c r="M49" s="15"/>
      <c r="N49" s="15"/>
    </row>
    <row r="50" spans="1:14" x14ac:dyDescent="0.2">
      <c r="A50" s="44" t="s">
        <v>20</v>
      </c>
      <c r="B50" s="45" t="s">
        <v>42</v>
      </c>
      <c r="C50" s="46" t="s">
        <v>15</v>
      </c>
      <c r="D50" s="46" t="s">
        <v>86</v>
      </c>
      <c r="E50" s="46" t="s">
        <v>154</v>
      </c>
      <c r="F50" s="46" t="s">
        <v>91</v>
      </c>
      <c r="G50" s="46" t="s">
        <v>583</v>
      </c>
      <c r="H50" s="47">
        <v>799.9</v>
      </c>
      <c r="I50" s="48">
        <v>575.92800000000011</v>
      </c>
      <c r="K50" s="15"/>
      <c r="L50" s="15"/>
      <c r="M50" s="15"/>
      <c r="N50" s="15"/>
    </row>
    <row r="51" spans="1:14" x14ac:dyDescent="0.2">
      <c r="A51" s="44" t="s">
        <v>20</v>
      </c>
      <c r="B51" s="45" t="s">
        <v>42</v>
      </c>
      <c r="C51" s="46" t="s">
        <v>12</v>
      </c>
      <c r="D51" s="46" t="s">
        <v>86</v>
      </c>
      <c r="E51" s="46" t="s">
        <v>154</v>
      </c>
      <c r="F51" s="46" t="s">
        <v>78</v>
      </c>
      <c r="G51" s="46" t="s">
        <v>583</v>
      </c>
      <c r="H51" s="47">
        <v>699.9</v>
      </c>
      <c r="I51" s="48">
        <v>503.928</v>
      </c>
    </row>
    <row r="52" spans="1:14" x14ac:dyDescent="0.2">
      <c r="A52" s="44" t="s">
        <v>28</v>
      </c>
      <c r="B52" s="45" t="s">
        <v>42</v>
      </c>
      <c r="C52" s="46" t="s">
        <v>12</v>
      </c>
      <c r="D52" s="46" t="s">
        <v>86</v>
      </c>
      <c r="E52" s="46" t="s">
        <v>135</v>
      </c>
      <c r="F52" s="46" t="s">
        <v>78</v>
      </c>
      <c r="G52" s="46" t="s">
        <v>577</v>
      </c>
      <c r="H52" s="47">
        <v>779.9</v>
      </c>
      <c r="I52" s="48">
        <v>561.52800000000013</v>
      </c>
    </row>
    <row r="53" spans="1:14" x14ac:dyDescent="0.2">
      <c r="A53" s="44" t="s">
        <v>39</v>
      </c>
      <c r="B53" s="45" t="s">
        <v>42</v>
      </c>
      <c r="C53" s="46" t="s">
        <v>15</v>
      </c>
      <c r="D53" s="46" t="s">
        <v>86</v>
      </c>
      <c r="E53" s="46" t="s">
        <v>145</v>
      </c>
      <c r="F53" s="46" t="s">
        <v>91</v>
      </c>
      <c r="G53" s="46" t="s">
        <v>572</v>
      </c>
      <c r="H53" s="47">
        <v>2179.9</v>
      </c>
      <c r="I53" s="48">
        <v>1569.528</v>
      </c>
    </row>
    <row r="54" spans="1:14" x14ac:dyDescent="0.2">
      <c r="A54" s="44" t="s">
        <v>39</v>
      </c>
      <c r="B54" s="45" t="s">
        <v>42</v>
      </c>
      <c r="C54" s="46" t="s">
        <v>12</v>
      </c>
      <c r="D54" s="46" t="s">
        <v>86</v>
      </c>
      <c r="E54" s="46" t="s">
        <v>145</v>
      </c>
      <c r="F54" s="46" t="s">
        <v>78</v>
      </c>
      <c r="G54" s="46" t="s">
        <v>572</v>
      </c>
      <c r="H54" s="47">
        <v>1899.9</v>
      </c>
      <c r="I54" s="48">
        <v>1367.9280000000001</v>
      </c>
    </row>
  </sheetData>
  <autoFilter ref="A2:I54">
    <sortState ref="A4:M50">
      <sortCondition ref="A3:A50"/>
    </sortState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pane xSplit="7" ySplit="1" topLeftCell="H7" activePane="bottomRight" state="frozen"/>
      <selection pane="topRight" activeCell="I1" sqref="I1"/>
      <selection pane="bottomLeft" activeCell="A4" sqref="A4"/>
      <selection pane="bottomRight"/>
    </sheetView>
  </sheetViews>
  <sheetFormatPr defaultRowHeight="10.199999999999999" x14ac:dyDescent="0.2"/>
  <cols>
    <col min="1" max="1" width="48.85546875" bestFit="1" customWidth="1"/>
    <col min="2" max="7" width="15.42578125" customWidth="1"/>
    <col min="8" max="8" width="25.28515625" bestFit="1" customWidth="1"/>
    <col min="9" max="9" width="19.85546875" bestFit="1" customWidth="1"/>
    <col min="10" max="10" width="61.140625" bestFit="1" customWidth="1"/>
    <col min="11" max="11" width="36.42578125" bestFit="1" customWidth="1"/>
    <col min="12" max="12" width="13.28515625" bestFit="1" customWidth="1"/>
    <col min="13" max="13" width="9.5703125" bestFit="1" customWidth="1"/>
    <col min="14" max="14" width="7.85546875" bestFit="1" customWidth="1"/>
  </cols>
  <sheetData>
    <row r="1" spans="1:14" x14ac:dyDescent="0.2">
      <c r="A1" s="43" t="s">
        <v>878</v>
      </c>
      <c r="B1" s="43" t="s">
        <v>1</v>
      </c>
      <c r="C1" s="43" t="s">
        <v>2</v>
      </c>
      <c r="D1" s="43" t="s">
        <v>275</v>
      </c>
      <c r="E1" s="43" t="s">
        <v>565</v>
      </c>
      <c r="F1" s="43" t="s">
        <v>2</v>
      </c>
      <c r="G1" s="43" t="s">
        <v>566</v>
      </c>
      <c r="H1" s="53" t="s">
        <v>873</v>
      </c>
      <c r="I1" s="53" t="s">
        <v>874</v>
      </c>
    </row>
    <row r="2" spans="1:14" x14ac:dyDescent="0.2">
      <c r="A2" s="44" t="s">
        <v>26</v>
      </c>
      <c r="B2" s="45" t="s">
        <v>46</v>
      </c>
      <c r="C2" s="46" t="s">
        <v>12</v>
      </c>
      <c r="D2" s="46" t="s">
        <v>98</v>
      </c>
      <c r="E2" s="46" t="s">
        <v>248</v>
      </c>
      <c r="F2" s="46" t="s">
        <v>78</v>
      </c>
      <c r="G2" s="46" t="str">
        <f>VLOOKUP($E2,Planilha2!$A:$C,3,FALSE)</f>
        <v>BACHARELADO</v>
      </c>
      <c r="H2" s="47">
        <v>859.9</v>
      </c>
      <c r="I2" s="48">
        <v>619.12800000000004</v>
      </c>
      <c r="K2" s="15"/>
      <c r="L2" s="15"/>
      <c r="M2" s="15"/>
      <c r="N2" s="15"/>
    </row>
    <row r="3" spans="1:14" x14ac:dyDescent="0.2">
      <c r="A3" s="44" t="s">
        <v>18</v>
      </c>
      <c r="B3" s="45" t="s">
        <v>46</v>
      </c>
      <c r="C3" s="46" t="s">
        <v>12</v>
      </c>
      <c r="D3" s="46" t="s">
        <v>98</v>
      </c>
      <c r="E3" s="46" t="s">
        <v>249</v>
      </c>
      <c r="F3" s="46" t="s">
        <v>78</v>
      </c>
      <c r="G3" s="46" t="str">
        <f>VLOOKUP($E3,Planilha2!$A:$C,3,FALSE)</f>
        <v>BACHARELADO</v>
      </c>
      <c r="H3" s="47">
        <v>1839.9</v>
      </c>
      <c r="I3" s="48">
        <v>1324.7280000000001</v>
      </c>
      <c r="K3" s="15"/>
      <c r="L3" s="15"/>
      <c r="M3" s="15"/>
      <c r="N3" s="15"/>
    </row>
    <row r="4" spans="1:14" x14ac:dyDescent="0.2">
      <c r="A4" s="44" t="s">
        <v>41</v>
      </c>
      <c r="B4" s="45" t="s">
        <v>46</v>
      </c>
      <c r="C4" s="46" t="s">
        <v>12</v>
      </c>
      <c r="D4" s="46" t="s">
        <v>98</v>
      </c>
      <c r="E4" s="46" t="s">
        <v>269</v>
      </c>
      <c r="F4" s="46" t="s">
        <v>78</v>
      </c>
      <c r="G4" s="46" t="str">
        <f>VLOOKUP($E4,Planilha2!$A:$C,3,FALSE)</f>
        <v>TECNÓLOGO</v>
      </c>
      <c r="H4" s="47">
        <v>799.9</v>
      </c>
      <c r="I4" s="48">
        <v>575.92800000000011</v>
      </c>
      <c r="K4" s="15"/>
      <c r="L4" s="15"/>
      <c r="M4" s="15"/>
      <c r="N4" s="15"/>
    </row>
    <row r="5" spans="1:14" x14ac:dyDescent="0.2">
      <c r="A5" s="44" t="s">
        <v>41</v>
      </c>
      <c r="B5" s="45" t="s">
        <v>46</v>
      </c>
      <c r="C5" s="46" t="s">
        <v>15</v>
      </c>
      <c r="D5" s="46" t="s">
        <v>98</v>
      </c>
      <c r="E5" s="46" t="s">
        <v>269</v>
      </c>
      <c r="F5" s="46" t="s">
        <v>91</v>
      </c>
      <c r="G5" s="46" t="str">
        <f>VLOOKUP($E5,Planilha2!$A:$C,3,FALSE)</f>
        <v>TECNÓLOGO</v>
      </c>
      <c r="H5" s="47">
        <f>ROUNDUP(H4*1.15,-1)-0.1</f>
        <v>919.9</v>
      </c>
      <c r="I5" s="48">
        <f t="shared" ref="I5" si="0">IFERROR((H5*80%)*90%,0)</f>
        <v>662.32800000000009</v>
      </c>
      <c r="K5" s="15"/>
      <c r="L5" s="15"/>
      <c r="M5" s="15"/>
      <c r="N5" s="15"/>
    </row>
    <row r="6" spans="1:14" x14ac:dyDescent="0.2">
      <c r="A6" s="44" t="s">
        <v>21</v>
      </c>
      <c r="B6" s="45" t="s">
        <v>46</v>
      </c>
      <c r="C6" s="46" t="s">
        <v>15</v>
      </c>
      <c r="D6" s="46" t="s">
        <v>98</v>
      </c>
      <c r="E6" s="46" t="s">
        <v>250</v>
      </c>
      <c r="F6" s="46" t="s">
        <v>91</v>
      </c>
      <c r="G6" s="46" t="str">
        <f>VLOOKUP($E6,Planilha2!$A:$C,3,FALSE)</f>
        <v>BACHARELADO</v>
      </c>
      <c r="H6" s="47">
        <v>1859.9</v>
      </c>
      <c r="I6" s="48">
        <v>1339.1280000000002</v>
      </c>
      <c r="K6" s="15"/>
      <c r="L6" s="15"/>
      <c r="M6" s="15"/>
      <c r="N6" s="15"/>
    </row>
    <row r="7" spans="1:14" x14ac:dyDescent="0.2">
      <c r="A7" s="44" t="s">
        <v>21</v>
      </c>
      <c r="B7" s="45" t="s">
        <v>46</v>
      </c>
      <c r="C7" s="46" t="s">
        <v>12</v>
      </c>
      <c r="D7" s="46" t="s">
        <v>98</v>
      </c>
      <c r="E7" s="46" t="s">
        <v>250</v>
      </c>
      <c r="F7" s="46" t="s">
        <v>78</v>
      </c>
      <c r="G7" s="46" t="str">
        <f>VLOOKUP($E7,Planilha2!$A:$C,3,FALSE)</f>
        <v>BACHARELADO</v>
      </c>
      <c r="H7" s="47">
        <v>1619.9</v>
      </c>
      <c r="I7" s="48">
        <f>H7*12</f>
        <v>19438.800000000003</v>
      </c>
      <c r="K7" s="15"/>
      <c r="L7" s="15"/>
      <c r="M7" s="15"/>
      <c r="N7" s="15"/>
    </row>
    <row r="8" spans="1:14" x14ac:dyDescent="0.2">
      <c r="A8" s="44" t="s">
        <v>33</v>
      </c>
      <c r="B8" s="45" t="s">
        <v>46</v>
      </c>
      <c r="C8" s="46" t="s">
        <v>15</v>
      </c>
      <c r="D8" s="46" t="s">
        <v>98</v>
      </c>
      <c r="E8" s="46" t="s">
        <v>100</v>
      </c>
      <c r="F8" s="46" t="s">
        <v>91</v>
      </c>
      <c r="G8" s="46" t="str">
        <f>VLOOKUP($E8,Planilha2!$A:$C,3,FALSE)</f>
        <v>BACHARELADO</v>
      </c>
      <c r="H8" s="47">
        <v>1769.9</v>
      </c>
      <c r="I8" s="48">
        <f t="shared" ref="I8:I40" si="1">H8*12</f>
        <v>21238.800000000003</v>
      </c>
      <c r="K8" s="15"/>
      <c r="L8" s="15"/>
      <c r="M8" s="15"/>
      <c r="N8" s="15"/>
    </row>
    <row r="9" spans="1:14" x14ac:dyDescent="0.2">
      <c r="A9" s="44" t="s">
        <v>33</v>
      </c>
      <c r="B9" s="45" t="s">
        <v>46</v>
      </c>
      <c r="C9" s="46" t="s">
        <v>12</v>
      </c>
      <c r="D9" s="46" t="s">
        <v>98</v>
      </c>
      <c r="E9" s="46" t="s">
        <v>100</v>
      </c>
      <c r="F9" s="46" t="s">
        <v>78</v>
      </c>
      <c r="G9" s="46" t="str">
        <f>VLOOKUP($E9,Planilha2!$A:$C,3,FALSE)</f>
        <v>BACHARELADO</v>
      </c>
      <c r="H9" s="47">
        <v>1539.9</v>
      </c>
      <c r="I9" s="48">
        <f t="shared" si="1"/>
        <v>18478.800000000003</v>
      </c>
      <c r="K9" s="15"/>
      <c r="L9" s="15"/>
      <c r="M9" s="15"/>
      <c r="N9" s="15"/>
    </row>
    <row r="10" spans="1:14" x14ac:dyDescent="0.2">
      <c r="A10" s="44" t="s">
        <v>47</v>
      </c>
      <c r="B10" s="45" t="s">
        <v>46</v>
      </c>
      <c r="C10" s="46" t="s">
        <v>12</v>
      </c>
      <c r="D10" s="46" t="s">
        <v>98</v>
      </c>
      <c r="E10" s="46" t="s">
        <v>267</v>
      </c>
      <c r="F10" s="46" t="s">
        <v>78</v>
      </c>
      <c r="G10" s="46" t="str">
        <f>VLOOKUP($E10,Planilha2!$A:$C,3,FALSE)</f>
        <v>LICENCIATURA</v>
      </c>
      <c r="H10" s="47">
        <v>859.9</v>
      </c>
      <c r="I10" s="48">
        <f t="shared" si="1"/>
        <v>10318.799999999999</v>
      </c>
      <c r="K10" s="15"/>
      <c r="L10" s="15"/>
      <c r="M10" s="15"/>
      <c r="N10" s="15"/>
    </row>
    <row r="11" spans="1:14" x14ac:dyDescent="0.2">
      <c r="A11" s="44" t="s">
        <v>47</v>
      </c>
      <c r="B11" s="45" t="s">
        <v>46</v>
      </c>
      <c r="C11" s="46" t="s">
        <v>15</v>
      </c>
      <c r="D11" s="46" t="s">
        <v>98</v>
      </c>
      <c r="E11" s="46" t="s">
        <v>267</v>
      </c>
      <c r="F11" s="46" t="s">
        <v>91</v>
      </c>
      <c r="G11" s="46" t="str">
        <f>VLOOKUP($E11,Planilha2!$A:$C,3,FALSE)</f>
        <v>LICENCIATURA</v>
      </c>
      <c r="H11" s="47">
        <f>ROUNDUP(H10*1.15,-1)-0.1</f>
        <v>989.9</v>
      </c>
      <c r="I11" s="48">
        <f t="shared" si="1"/>
        <v>11878.8</v>
      </c>
      <c r="K11" s="15"/>
      <c r="L11" s="15"/>
      <c r="M11" s="15"/>
      <c r="N11" s="15"/>
    </row>
    <row r="12" spans="1:14" x14ac:dyDescent="0.2">
      <c r="A12" s="44" t="s">
        <v>47</v>
      </c>
      <c r="B12" s="45" t="s">
        <v>46</v>
      </c>
      <c r="C12" s="46" t="s">
        <v>12</v>
      </c>
      <c r="D12" s="46" t="s">
        <v>98</v>
      </c>
      <c r="E12" s="46" t="s">
        <v>268</v>
      </c>
      <c r="F12" s="46" t="s">
        <v>78</v>
      </c>
      <c r="G12" s="46" t="str">
        <f>VLOOKUP($E12,Planilha2!$A:$C,3,FALSE)</f>
        <v>BACHARELADO</v>
      </c>
      <c r="H12" s="47">
        <v>859.9</v>
      </c>
      <c r="I12" s="48">
        <f t="shared" si="1"/>
        <v>10318.799999999999</v>
      </c>
      <c r="K12" s="15"/>
      <c r="L12" s="15"/>
      <c r="M12" s="15"/>
      <c r="N12" s="15"/>
    </row>
    <row r="13" spans="1:14" x14ac:dyDescent="0.2">
      <c r="A13" s="44" t="s">
        <v>47</v>
      </c>
      <c r="B13" s="45" t="s">
        <v>46</v>
      </c>
      <c r="C13" s="46" t="s">
        <v>15</v>
      </c>
      <c r="D13" s="46" t="s">
        <v>98</v>
      </c>
      <c r="E13" s="46" t="s">
        <v>268</v>
      </c>
      <c r="F13" s="46" t="s">
        <v>91</v>
      </c>
      <c r="G13" s="46" t="str">
        <f>VLOOKUP($E13,Planilha2!$A:$C,3,FALSE)</f>
        <v>BACHARELADO</v>
      </c>
      <c r="H13" s="47">
        <f>ROUNDUP(H12*1.15,-1)-0.1</f>
        <v>989.9</v>
      </c>
      <c r="I13" s="48">
        <f t="shared" si="1"/>
        <v>11878.8</v>
      </c>
      <c r="K13" s="15"/>
      <c r="L13" s="15"/>
      <c r="M13" s="15"/>
      <c r="N13" s="15"/>
    </row>
    <row r="14" spans="1:14" x14ac:dyDescent="0.2">
      <c r="A14" s="44" t="s">
        <v>27</v>
      </c>
      <c r="B14" s="45" t="s">
        <v>46</v>
      </c>
      <c r="C14" s="46" t="s">
        <v>12</v>
      </c>
      <c r="D14" s="46" t="s">
        <v>98</v>
      </c>
      <c r="E14" s="46" t="s">
        <v>251</v>
      </c>
      <c r="F14" s="46" t="s">
        <v>78</v>
      </c>
      <c r="G14" s="46" t="str">
        <f>VLOOKUP($E14,Planilha2!$A:$C,3,FALSE)</f>
        <v>BACHARELADO</v>
      </c>
      <c r="H14" s="47">
        <v>779.9</v>
      </c>
      <c r="I14" s="48">
        <f t="shared" si="1"/>
        <v>9358.7999999999993</v>
      </c>
      <c r="K14" s="15"/>
      <c r="L14" s="15"/>
      <c r="M14" s="15"/>
      <c r="N14" s="15"/>
    </row>
    <row r="15" spans="1:14" x14ac:dyDescent="0.2">
      <c r="A15" s="44" t="s">
        <v>13</v>
      </c>
      <c r="B15" s="45" t="s">
        <v>46</v>
      </c>
      <c r="C15" s="46" t="s">
        <v>12</v>
      </c>
      <c r="D15" s="46" t="s">
        <v>98</v>
      </c>
      <c r="E15" s="46" t="s">
        <v>265</v>
      </c>
      <c r="F15" s="46" t="s">
        <v>78</v>
      </c>
      <c r="G15" s="46" t="str">
        <f>VLOOKUP($E15,Planilha2!$A:$C,3,FALSE)</f>
        <v>BACHARELADO</v>
      </c>
      <c r="H15" s="47">
        <v>1159.9000000000001</v>
      </c>
      <c r="I15" s="48">
        <f t="shared" si="1"/>
        <v>13918.800000000001</v>
      </c>
      <c r="K15" s="15"/>
      <c r="L15" s="15"/>
      <c r="M15" s="15"/>
      <c r="N15" s="15"/>
    </row>
    <row r="16" spans="1:14" x14ac:dyDescent="0.2">
      <c r="A16" s="44" t="s">
        <v>17</v>
      </c>
      <c r="B16" s="45" t="s">
        <v>46</v>
      </c>
      <c r="C16" s="46" t="s">
        <v>15</v>
      </c>
      <c r="D16" s="46" t="s">
        <v>98</v>
      </c>
      <c r="E16" s="46" t="s">
        <v>103</v>
      </c>
      <c r="F16" s="46" t="s">
        <v>91</v>
      </c>
      <c r="G16" s="46" t="str">
        <f>VLOOKUP($E16,Planilha2!$A:$C,3,FALSE)</f>
        <v>BACHARELADO</v>
      </c>
      <c r="H16" s="47">
        <v>1719.9</v>
      </c>
      <c r="I16" s="48">
        <f t="shared" si="1"/>
        <v>20638.800000000003</v>
      </c>
      <c r="K16" s="15"/>
      <c r="L16" s="15"/>
      <c r="M16" s="15"/>
      <c r="N16" s="15"/>
    </row>
    <row r="17" spans="1:14" x14ac:dyDescent="0.2">
      <c r="A17" s="44" t="s">
        <v>17</v>
      </c>
      <c r="B17" s="45" t="s">
        <v>46</v>
      </c>
      <c r="C17" s="46" t="s">
        <v>12</v>
      </c>
      <c r="D17" s="46" t="s">
        <v>98</v>
      </c>
      <c r="E17" s="46" t="s">
        <v>103</v>
      </c>
      <c r="F17" s="46" t="s">
        <v>78</v>
      </c>
      <c r="G17" s="46" t="str">
        <f>VLOOKUP($E17,Planilha2!$A:$C,3,FALSE)</f>
        <v>BACHARELADO</v>
      </c>
      <c r="H17" s="47">
        <v>1499.9</v>
      </c>
      <c r="I17" s="48">
        <f t="shared" si="1"/>
        <v>17998.800000000003</v>
      </c>
      <c r="K17" s="15"/>
      <c r="L17" s="15"/>
      <c r="M17" s="15"/>
      <c r="N17" s="15"/>
    </row>
    <row r="18" spans="1:14" x14ac:dyDescent="0.2">
      <c r="A18" s="44" t="s">
        <v>35</v>
      </c>
      <c r="B18" s="45" t="s">
        <v>46</v>
      </c>
      <c r="C18" s="46" t="s">
        <v>12</v>
      </c>
      <c r="D18" s="46" t="s">
        <v>98</v>
      </c>
      <c r="E18" s="46" t="s">
        <v>270</v>
      </c>
      <c r="F18" s="46" t="s">
        <v>78</v>
      </c>
      <c r="G18" s="46" t="str">
        <f>VLOOKUP($E18,Planilha2!$A:$C,3,FALSE)</f>
        <v>LICENCIATURA</v>
      </c>
      <c r="H18" s="47">
        <v>1039.9000000000001</v>
      </c>
      <c r="I18" s="48">
        <f t="shared" si="1"/>
        <v>12478.800000000001</v>
      </c>
      <c r="K18" s="15"/>
      <c r="L18" s="15"/>
      <c r="M18" s="15"/>
      <c r="N18" s="15"/>
    </row>
    <row r="19" spans="1:14" x14ac:dyDescent="0.2">
      <c r="A19" s="44" t="s">
        <v>35</v>
      </c>
      <c r="B19" s="45" t="s">
        <v>46</v>
      </c>
      <c r="C19" s="46" t="s">
        <v>15</v>
      </c>
      <c r="D19" s="46" t="s">
        <v>98</v>
      </c>
      <c r="E19" s="46" t="s">
        <v>270</v>
      </c>
      <c r="F19" s="46" t="s">
        <v>91</v>
      </c>
      <c r="G19" s="46" t="str">
        <f>VLOOKUP($E19,Planilha2!$A:$C,3,FALSE)</f>
        <v>LICENCIATURA</v>
      </c>
      <c r="H19" s="47">
        <f>ROUNDUP(H18*1.15,-1)-0.1</f>
        <v>1199.9000000000001</v>
      </c>
      <c r="I19" s="48">
        <f t="shared" si="1"/>
        <v>14398.800000000001</v>
      </c>
      <c r="K19" s="15"/>
      <c r="L19" s="15"/>
      <c r="M19" s="15"/>
      <c r="N19" s="15"/>
    </row>
    <row r="20" spans="1:14" x14ac:dyDescent="0.2">
      <c r="A20" s="44" t="s">
        <v>34</v>
      </c>
      <c r="B20" s="45" t="s">
        <v>46</v>
      </c>
      <c r="C20" s="46" t="s">
        <v>15</v>
      </c>
      <c r="D20" s="46" t="s">
        <v>98</v>
      </c>
      <c r="E20" s="46" t="s">
        <v>256</v>
      </c>
      <c r="F20" s="46" t="s">
        <v>91</v>
      </c>
      <c r="G20" s="46" t="str">
        <f>VLOOKUP($E20,Planilha2!$A:$C,3,FALSE)</f>
        <v>BACHARELADO</v>
      </c>
      <c r="H20" s="47">
        <v>2059.9</v>
      </c>
      <c r="I20" s="48">
        <f t="shared" si="1"/>
        <v>24718.800000000003</v>
      </c>
      <c r="K20" s="15"/>
      <c r="L20" s="15"/>
      <c r="M20" s="15"/>
      <c r="N20" s="15"/>
    </row>
    <row r="21" spans="1:14" x14ac:dyDescent="0.2">
      <c r="A21" s="44" t="s">
        <v>34</v>
      </c>
      <c r="B21" s="45" t="s">
        <v>46</v>
      </c>
      <c r="C21" s="46" t="s">
        <v>12</v>
      </c>
      <c r="D21" s="46" t="s">
        <v>98</v>
      </c>
      <c r="E21" s="46" t="s">
        <v>256</v>
      </c>
      <c r="F21" s="46" t="s">
        <v>78</v>
      </c>
      <c r="G21" s="46" t="str">
        <f>VLOOKUP($E21,Planilha2!$A:$C,3,FALSE)</f>
        <v>BACHARELADO</v>
      </c>
      <c r="H21" s="47">
        <v>1799.9</v>
      </c>
      <c r="I21" s="48">
        <f t="shared" si="1"/>
        <v>21598.800000000003</v>
      </c>
      <c r="K21" s="15"/>
      <c r="L21" s="15"/>
      <c r="M21" s="15"/>
      <c r="N21" s="15"/>
    </row>
    <row r="22" spans="1:14" x14ac:dyDescent="0.2">
      <c r="A22" s="44" t="s">
        <v>22</v>
      </c>
      <c r="B22" s="45" t="s">
        <v>46</v>
      </c>
      <c r="C22" s="46" t="s">
        <v>12</v>
      </c>
      <c r="D22" s="46" t="s">
        <v>98</v>
      </c>
      <c r="E22" s="46" t="s">
        <v>252</v>
      </c>
      <c r="F22" s="46" t="s">
        <v>78</v>
      </c>
      <c r="G22" s="46" t="str">
        <f>VLOOKUP($E22,Planilha2!$A:$C,3,FALSE)</f>
        <v>BACHARELADO</v>
      </c>
      <c r="H22" s="47">
        <v>1579.9</v>
      </c>
      <c r="I22" s="48">
        <f t="shared" si="1"/>
        <v>18958.800000000003</v>
      </c>
      <c r="K22" s="15"/>
      <c r="L22" s="15"/>
      <c r="M22" s="15"/>
      <c r="N22" s="15"/>
    </row>
    <row r="23" spans="1:14" x14ac:dyDescent="0.2">
      <c r="A23" s="44" t="s">
        <v>23</v>
      </c>
      <c r="B23" s="45" t="s">
        <v>46</v>
      </c>
      <c r="C23" s="46" t="s">
        <v>12</v>
      </c>
      <c r="D23" s="46" t="s">
        <v>98</v>
      </c>
      <c r="E23" s="46" t="s">
        <v>257</v>
      </c>
      <c r="F23" s="46" t="s">
        <v>78</v>
      </c>
      <c r="G23" s="46" t="str">
        <f>VLOOKUP($E23,Planilha2!$A:$C,3,FALSE)</f>
        <v>BACHARELADO</v>
      </c>
      <c r="H23" s="47">
        <v>1299.9000000000001</v>
      </c>
      <c r="I23" s="48">
        <f t="shared" si="1"/>
        <v>15598.800000000001</v>
      </c>
      <c r="K23" s="15"/>
      <c r="L23" s="15"/>
      <c r="M23" s="15"/>
      <c r="N23" s="15"/>
    </row>
    <row r="24" spans="1:14" x14ac:dyDescent="0.2">
      <c r="A24" s="44" t="s">
        <v>24</v>
      </c>
      <c r="B24" s="45" t="s">
        <v>46</v>
      </c>
      <c r="C24" s="46" t="s">
        <v>12</v>
      </c>
      <c r="D24" s="46" t="s">
        <v>98</v>
      </c>
      <c r="E24" s="46" t="s">
        <v>258</v>
      </c>
      <c r="F24" s="46" t="s">
        <v>78</v>
      </c>
      <c r="G24" s="46" t="str">
        <f>VLOOKUP($E24,Planilha2!$A:$C,3,FALSE)</f>
        <v>BACHARELADO</v>
      </c>
      <c r="H24" s="47">
        <v>1399.9</v>
      </c>
      <c r="I24" s="48">
        <f t="shared" si="1"/>
        <v>16798.800000000003</v>
      </c>
      <c r="K24" s="15"/>
      <c r="L24" s="15"/>
      <c r="M24" s="15"/>
      <c r="N24" s="15"/>
    </row>
    <row r="25" spans="1:14" x14ac:dyDescent="0.2">
      <c r="A25" s="44" t="s">
        <v>25</v>
      </c>
      <c r="B25" s="45" t="s">
        <v>46</v>
      </c>
      <c r="C25" s="46" t="s">
        <v>12</v>
      </c>
      <c r="D25" s="46" t="s">
        <v>98</v>
      </c>
      <c r="E25" s="46" t="s">
        <v>255</v>
      </c>
      <c r="F25" s="46" t="s">
        <v>78</v>
      </c>
      <c r="G25" s="46" t="str">
        <f>VLOOKUP($E25,Planilha2!$A:$C,3,FALSE)</f>
        <v>BACHARELADO</v>
      </c>
      <c r="H25" s="47">
        <v>1719.9</v>
      </c>
      <c r="I25" s="48">
        <f t="shared" si="1"/>
        <v>20638.800000000003</v>
      </c>
      <c r="K25" s="15"/>
      <c r="L25" s="15"/>
      <c r="M25" s="15"/>
      <c r="N25" s="15"/>
    </row>
    <row r="26" spans="1:14" x14ac:dyDescent="0.2">
      <c r="A26" s="44" t="s">
        <v>29</v>
      </c>
      <c r="B26" s="45" t="s">
        <v>46</v>
      </c>
      <c r="C26" s="46" t="s">
        <v>12</v>
      </c>
      <c r="D26" s="46" t="s">
        <v>98</v>
      </c>
      <c r="E26" s="46" t="s">
        <v>253</v>
      </c>
      <c r="F26" s="46" t="s">
        <v>78</v>
      </c>
      <c r="G26" s="46" t="str">
        <f>VLOOKUP($E26,Planilha2!$A:$C,3,FALSE)</f>
        <v>TECNÓLOGO</v>
      </c>
      <c r="H26" s="47">
        <v>1079.9000000000001</v>
      </c>
      <c r="I26" s="48">
        <f t="shared" si="1"/>
        <v>12958.800000000001</v>
      </c>
      <c r="K26" s="15"/>
      <c r="L26" s="15"/>
      <c r="M26" s="15"/>
      <c r="N26" s="15"/>
    </row>
    <row r="27" spans="1:14" x14ac:dyDescent="0.2">
      <c r="A27" s="44" t="s">
        <v>45</v>
      </c>
      <c r="B27" s="45" t="s">
        <v>46</v>
      </c>
      <c r="C27" s="46" t="s">
        <v>15</v>
      </c>
      <c r="D27" s="46" t="s">
        <v>98</v>
      </c>
      <c r="E27" s="46" t="s">
        <v>259</v>
      </c>
      <c r="F27" s="46" t="s">
        <v>91</v>
      </c>
      <c r="G27" s="46" t="str">
        <f>VLOOKUP($E27,Planilha2!$A:$C,3,FALSE)</f>
        <v>BACHARELADO</v>
      </c>
      <c r="H27" s="47">
        <v>1599.9</v>
      </c>
      <c r="I27" s="48">
        <f t="shared" si="1"/>
        <v>19198.800000000003</v>
      </c>
      <c r="K27" s="15"/>
      <c r="L27" s="15"/>
      <c r="M27" s="15"/>
      <c r="N27" s="15"/>
    </row>
    <row r="28" spans="1:14" x14ac:dyDescent="0.2">
      <c r="A28" s="44" t="s">
        <v>45</v>
      </c>
      <c r="B28" s="45" t="s">
        <v>46</v>
      </c>
      <c r="C28" s="46" t="s">
        <v>12</v>
      </c>
      <c r="D28" s="46" t="s">
        <v>98</v>
      </c>
      <c r="E28" s="46" t="s">
        <v>259</v>
      </c>
      <c r="F28" s="46" t="s">
        <v>78</v>
      </c>
      <c r="G28" s="46" t="str">
        <f>VLOOKUP($E28,Planilha2!$A:$C,3,FALSE)</f>
        <v>BACHARELADO</v>
      </c>
      <c r="H28" s="47">
        <v>1459.9</v>
      </c>
      <c r="I28" s="48">
        <f t="shared" si="1"/>
        <v>17518.800000000003</v>
      </c>
      <c r="K28" s="15"/>
      <c r="L28" s="15"/>
      <c r="M28" s="15"/>
      <c r="N28" s="15"/>
    </row>
    <row r="29" spans="1:14" x14ac:dyDescent="0.2">
      <c r="A29" s="44" t="s">
        <v>36</v>
      </c>
      <c r="B29" s="45" t="s">
        <v>46</v>
      </c>
      <c r="C29" s="46" t="s">
        <v>15</v>
      </c>
      <c r="D29" s="46" t="s">
        <v>98</v>
      </c>
      <c r="E29" s="46" t="s">
        <v>260</v>
      </c>
      <c r="F29" s="46" t="s">
        <v>91</v>
      </c>
      <c r="G29" s="46" t="str">
        <f>VLOOKUP($E29,Planilha2!$A:$C,3,FALSE)</f>
        <v>BACHARELADO</v>
      </c>
      <c r="H29" s="47">
        <v>1949.9</v>
      </c>
      <c r="I29" s="48">
        <f t="shared" si="1"/>
        <v>23398.800000000003</v>
      </c>
      <c r="K29" s="15"/>
      <c r="L29" s="15"/>
      <c r="M29" s="15"/>
      <c r="N29" s="15"/>
    </row>
    <row r="30" spans="1:14" x14ac:dyDescent="0.2">
      <c r="A30" s="44" t="s">
        <v>36</v>
      </c>
      <c r="B30" s="45" t="s">
        <v>46</v>
      </c>
      <c r="C30" s="46" t="s">
        <v>12</v>
      </c>
      <c r="D30" s="46" t="s">
        <v>98</v>
      </c>
      <c r="E30" s="46" t="s">
        <v>260</v>
      </c>
      <c r="F30" s="46" t="s">
        <v>78</v>
      </c>
      <c r="G30" s="46" t="str">
        <f>VLOOKUP($E30,Planilha2!$A:$C,3,FALSE)</f>
        <v>BACHARELADO</v>
      </c>
      <c r="H30" s="47">
        <v>1699.9</v>
      </c>
      <c r="I30" s="48">
        <f t="shared" si="1"/>
        <v>20398.800000000003</v>
      </c>
      <c r="K30" s="15"/>
      <c r="L30" s="15"/>
      <c r="M30" s="15"/>
      <c r="N30" s="15"/>
    </row>
    <row r="31" spans="1:14" x14ac:dyDescent="0.2">
      <c r="A31" s="44" t="s">
        <v>14</v>
      </c>
      <c r="B31" s="45" t="s">
        <v>46</v>
      </c>
      <c r="C31" s="46" t="s">
        <v>12</v>
      </c>
      <c r="D31" s="46" t="s">
        <v>98</v>
      </c>
      <c r="E31" s="46" t="s">
        <v>261</v>
      </c>
      <c r="F31" s="46" t="s">
        <v>78</v>
      </c>
      <c r="G31" s="46" t="str">
        <f>VLOOKUP($E31,Planilha2!$A:$C,3,FALSE)</f>
        <v>TECNÓLOGO</v>
      </c>
      <c r="H31" s="47">
        <v>1299.9000000000001</v>
      </c>
      <c r="I31" s="48">
        <f t="shared" si="1"/>
        <v>15598.800000000001</v>
      </c>
      <c r="K31" s="15"/>
      <c r="L31" s="15"/>
      <c r="M31" s="15"/>
      <c r="N31" s="15"/>
    </row>
    <row r="32" spans="1:14" x14ac:dyDescent="0.2">
      <c r="A32" s="44" t="s">
        <v>40</v>
      </c>
      <c r="B32" s="45" t="s">
        <v>46</v>
      </c>
      <c r="C32" s="46" t="s">
        <v>15</v>
      </c>
      <c r="D32" s="46" t="s">
        <v>98</v>
      </c>
      <c r="E32" s="46" t="s">
        <v>266</v>
      </c>
      <c r="F32" s="46" t="s">
        <v>91</v>
      </c>
      <c r="G32" s="46" t="str">
        <f>VLOOKUP($E32,Planilha2!$A:$C,3,FALSE)</f>
        <v>BACHARELADO</v>
      </c>
      <c r="H32" s="47">
        <v>3779.9</v>
      </c>
      <c r="I32" s="48">
        <f t="shared" si="1"/>
        <v>45358.8</v>
      </c>
      <c r="K32" s="15"/>
      <c r="L32" s="15"/>
      <c r="M32" s="15"/>
      <c r="N32" s="15"/>
    </row>
    <row r="33" spans="1:14" x14ac:dyDescent="0.2">
      <c r="A33" s="44" t="s">
        <v>38</v>
      </c>
      <c r="B33" s="45" t="s">
        <v>46</v>
      </c>
      <c r="C33" s="46" t="s">
        <v>15</v>
      </c>
      <c r="D33" s="46" t="s">
        <v>98</v>
      </c>
      <c r="E33" s="46" t="s">
        <v>262</v>
      </c>
      <c r="F33" s="46" t="s">
        <v>91</v>
      </c>
      <c r="G33" s="46" t="str">
        <f>VLOOKUP($E33,Planilha2!$A:$C,3,FALSE)</f>
        <v>BACHARELADO</v>
      </c>
      <c r="H33" s="47">
        <v>1719.9</v>
      </c>
      <c r="I33" s="48">
        <f t="shared" si="1"/>
        <v>20638.800000000003</v>
      </c>
      <c r="K33" s="15"/>
      <c r="L33" s="15"/>
      <c r="M33" s="15"/>
      <c r="N33" s="15"/>
    </row>
    <row r="34" spans="1:14" x14ac:dyDescent="0.2">
      <c r="A34" s="44" t="s">
        <v>38</v>
      </c>
      <c r="B34" s="45" t="s">
        <v>46</v>
      </c>
      <c r="C34" s="46" t="s">
        <v>12</v>
      </c>
      <c r="D34" s="46" t="s">
        <v>98</v>
      </c>
      <c r="E34" s="46" t="s">
        <v>262</v>
      </c>
      <c r="F34" s="46" t="s">
        <v>78</v>
      </c>
      <c r="G34" s="46" t="str">
        <f>VLOOKUP($E34,Planilha2!$A:$C,3,FALSE)</f>
        <v>BACHARELADO</v>
      </c>
      <c r="H34" s="47">
        <v>1499.9</v>
      </c>
      <c r="I34" s="48">
        <f t="shared" si="1"/>
        <v>17998.800000000003</v>
      </c>
      <c r="K34" s="15"/>
      <c r="L34" s="15"/>
      <c r="M34" s="15"/>
      <c r="N34" s="15"/>
    </row>
    <row r="35" spans="1:14" x14ac:dyDescent="0.2">
      <c r="A35" s="44" t="s">
        <v>32</v>
      </c>
      <c r="B35" s="45" t="s">
        <v>46</v>
      </c>
      <c r="C35" s="46" t="s">
        <v>15</v>
      </c>
      <c r="D35" s="46" t="s">
        <v>98</v>
      </c>
      <c r="E35" s="46" t="s">
        <v>263</v>
      </c>
      <c r="F35" s="46" t="s">
        <v>91</v>
      </c>
      <c r="G35" s="46" t="str">
        <f>VLOOKUP($E35,Planilha2!$A:$C,3,FALSE)</f>
        <v>BACHARELADO</v>
      </c>
      <c r="H35" s="47">
        <v>4249.8999999999996</v>
      </c>
      <c r="I35" s="48">
        <f t="shared" si="1"/>
        <v>50998.799999999996</v>
      </c>
      <c r="K35" s="15"/>
      <c r="L35" s="15"/>
      <c r="M35" s="15"/>
      <c r="N35" s="15"/>
    </row>
    <row r="36" spans="1:14" x14ac:dyDescent="0.2">
      <c r="A36" s="44" t="s">
        <v>32</v>
      </c>
      <c r="B36" s="45" t="s">
        <v>46</v>
      </c>
      <c r="C36" s="46" t="s">
        <v>12</v>
      </c>
      <c r="D36" s="46" t="s">
        <v>98</v>
      </c>
      <c r="E36" s="46" t="s">
        <v>263</v>
      </c>
      <c r="F36" s="46" t="s">
        <v>78</v>
      </c>
      <c r="G36" s="46" t="str">
        <f>VLOOKUP($E36,Planilha2!$A:$C,3,FALSE)</f>
        <v>BACHARELADO</v>
      </c>
      <c r="H36" s="47">
        <v>3699.9</v>
      </c>
      <c r="I36" s="48">
        <f t="shared" si="1"/>
        <v>44398.8</v>
      </c>
      <c r="K36" s="15"/>
      <c r="L36" s="15"/>
      <c r="M36" s="15"/>
      <c r="N36" s="15"/>
    </row>
    <row r="37" spans="1:14" x14ac:dyDescent="0.2">
      <c r="A37" s="44" t="s">
        <v>20</v>
      </c>
      <c r="B37" s="45" t="s">
        <v>46</v>
      </c>
      <c r="C37" s="46" t="s">
        <v>12</v>
      </c>
      <c r="D37" s="46" t="s">
        <v>98</v>
      </c>
      <c r="E37" s="46" t="s">
        <v>271</v>
      </c>
      <c r="F37" s="46" t="s">
        <v>78</v>
      </c>
      <c r="G37" s="46" t="str">
        <f>VLOOKUP($E37,Planilha2!$A:$C,3,FALSE)</f>
        <v>LICENCIATURA</v>
      </c>
      <c r="H37" s="47">
        <v>699.9</v>
      </c>
      <c r="I37" s="48">
        <f t="shared" si="1"/>
        <v>8398.7999999999993</v>
      </c>
      <c r="K37" s="15"/>
      <c r="L37" s="15"/>
      <c r="M37" s="15"/>
      <c r="N37" s="15"/>
    </row>
    <row r="38" spans="1:14" x14ac:dyDescent="0.2">
      <c r="A38" s="44" t="s">
        <v>28</v>
      </c>
      <c r="B38" s="45" t="s">
        <v>46</v>
      </c>
      <c r="C38" s="46" t="s">
        <v>12</v>
      </c>
      <c r="D38" s="46" t="s">
        <v>98</v>
      </c>
      <c r="E38" s="46" t="s">
        <v>254</v>
      </c>
      <c r="F38" s="46" t="s">
        <v>78</v>
      </c>
      <c r="G38" s="46" t="str">
        <f>VLOOKUP($E38,Planilha2!$A:$C,3,FALSE)</f>
        <v>TECNÓLOGO</v>
      </c>
      <c r="H38" s="47">
        <v>759.9</v>
      </c>
      <c r="I38" s="48">
        <f t="shared" si="1"/>
        <v>9118.7999999999993</v>
      </c>
      <c r="K38" s="15"/>
      <c r="L38" s="15"/>
      <c r="M38" s="15"/>
      <c r="N38" s="15"/>
    </row>
    <row r="39" spans="1:14" x14ac:dyDescent="0.2">
      <c r="A39" s="44" t="s">
        <v>39</v>
      </c>
      <c r="B39" s="45" t="s">
        <v>46</v>
      </c>
      <c r="C39" s="46" t="s">
        <v>15</v>
      </c>
      <c r="D39" s="46" t="s">
        <v>98</v>
      </c>
      <c r="E39" s="46" t="s">
        <v>264</v>
      </c>
      <c r="F39" s="46" t="s">
        <v>91</v>
      </c>
      <c r="G39" s="46" t="str">
        <f>VLOOKUP($E39,Planilha2!$A:$C,3,FALSE)</f>
        <v>BACHARELADO</v>
      </c>
      <c r="H39" s="47">
        <v>2184.9</v>
      </c>
      <c r="I39" s="48">
        <f t="shared" si="1"/>
        <v>26218.800000000003</v>
      </c>
      <c r="K39" s="15"/>
      <c r="L39" s="15"/>
      <c r="M39" s="15"/>
      <c r="N39" s="15"/>
    </row>
    <row r="40" spans="1:14" x14ac:dyDescent="0.2">
      <c r="A40" s="44" t="s">
        <v>39</v>
      </c>
      <c r="B40" s="45" t="s">
        <v>46</v>
      </c>
      <c r="C40" s="46" t="s">
        <v>12</v>
      </c>
      <c r="D40" s="46" t="s">
        <v>98</v>
      </c>
      <c r="E40" s="46" t="s">
        <v>264</v>
      </c>
      <c r="F40" s="46" t="s">
        <v>78</v>
      </c>
      <c r="G40" s="46" t="str">
        <f>VLOOKUP($E40,Planilha2!$A:$C,3,FALSE)</f>
        <v>BACHARELADO</v>
      </c>
      <c r="H40" s="47">
        <v>1899.9</v>
      </c>
      <c r="I40" s="48">
        <f t="shared" si="1"/>
        <v>22798.800000000003</v>
      </c>
      <c r="K40" s="15"/>
      <c r="L40" s="15"/>
      <c r="M40" s="15"/>
      <c r="N40" s="15"/>
    </row>
    <row r="41" spans="1:14" x14ac:dyDescent="0.2">
      <c r="K41" s="15"/>
      <c r="L41" s="15"/>
      <c r="M41" s="15"/>
    </row>
    <row r="42" spans="1:14" x14ac:dyDescent="0.2">
      <c r="K42" s="15"/>
      <c r="L42" s="15"/>
      <c r="M42" s="15"/>
    </row>
    <row r="43" spans="1:14" x14ac:dyDescent="0.2">
      <c r="K43" s="15"/>
      <c r="L43" s="15"/>
      <c r="M43" s="15"/>
    </row>
    <row r="44" spans="1:14" x14ac:dyDescent="0.2">
      <c r="K44" s="15"/>
      <c r="L44" s="15"/>
      <c r="M44" s="15"/>
    </row>
    <row r="45" spans="1:14" x14ac:dyDescent="0.2">
      <c r="K45" s="15"/>
      <c r="L45" s="15"/>
      <c r="M45" s="15"/>
    </row>
    <row r="46" spans="1:14" x14ac:dyDescent="0.2">
      <c r="K46" s="15"/>
      <c r="L46" s="15"/>
      <c r="M46" s="15"/>
    </row>
    <row r="47" spans="1:14" x14ac:dyDescent="0.2">
      <c r="K47" s="15"/>
      <c r="L47" s="15"/>
      <c r="M47" s="15"/>
    </row>
    <row r="48" spans="1:14" x14ac:dyDescent="0.2">
      <c r="K48" s="15"/>
      <c r="L48" s="15"/>
      <c r="M48" s="15"/>
    </row>
    <row r="49" spans="11:13" x14ac:dyDescent="0.2">
      <c r="K49" s="15"/>
      <c r="L49" s="15"/>
      <c r="M49" s="15"/>
    </row>
    <row r="50" spans="11:13" x14ac:dyDescent="0.2">
      <c r="K50" s="15"/>
      <c r="L50" s="15"/>
      <c r="M50" s="15"/>
    </row>
    <row r="51" spans="11:13" x14ac:dyDescent="0.2">
      <c r="K51" s="15"/>
      <c r="L51" s="15"/>
      <c r="M51" s="15"/>
    </row>
  </sheetData>
  <autoFilter ref="A1:I40">
    <sortState ref="A4:M41">
      <sortCondition ref="A3:A41"/>
    </sortState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G34" sqref="G34"/>
    </sheetView>
  </sheetViews>
  <sheetFormatPr defaultRowHeight="10.199999999999999" x14ac:dyDescent="0.2"/>
  <cols>
    <col min="1" max="1" width="48.85546875" bestFit="1" customWidth="1"/>
    <col min="2" max="7" width="15.42578125" customWidth="1"/>
    <col min="8" max="8" width="25.28515625" bestFit="1" customWidth="1"/>
    <col min="9" max="9" width="19.85546875" bestFit="1" customWidth="1"/>
    <col min="10" max="10" width="30.5703125" bestFit="1" customWidth="1"/>
    <col min="11" max="11" width="36.42578125" bestFit="1" customWidth="1"/>
    <col min="12" max="12" width="13.28515625" bestFit="1" customWidth="1"/>
    <col min="13" max="13" width="13.140625" bestFit="1" customWidth="1"/>
  </cols>
  <sheetData>
    <row r="1" spans="1:14" ht="32.4" customHeight="1" x14ac:dyDescent="0.2">
      <c r="A1" s="54" t="s">
        <v>875</v>
      </c>
    </row>
    <row r="2" spans="1:14" x14ac:dyDescent="0.2">
      <c r="A2" s="43" t="s">
        <v>879</v>
      </c>
      <c r="B2" s="55" t="s">
        <v>1</v>
      </c>
      <c r="C2" s="55" t="s">
        <v>2</v>
      </c>
      <c r="D2" s="55" t="s">
        <v>275</v>
      </c>
      <c r="E2" s="55" t="s">
        <v>565</v>
      </c>
      <c r="F2" s="55" t="s">
        <v>2</v>
      </c>
      <c r="G2" s="55" t="s">
        <v>566</v>
      </c>
      <c r="H2" s="53" t="s">
        <v>873</v>
      </c>
      <c r="I2" s="53" t="s">
        <v>874</v>
      </c>
    </row>
    <row r="3" spans="1:14" x14ac:dyDescent="0.2">
      <c r="A3" s="56" t="s">
        <v>26</v>
      </c>
      <c r="B3" s="57" t="s">
        <v>48</v>
      </c>
      <c r="C3" s="58" t="s">
        <v>12</v>
      </c>
      <c r="D3" s="58" t="s">
        <v>106</v>
      </c>
      <c r="E3" s="58" t="s">
        <v>155</v>
      </c>
      <c r="F3" s="58" t="s">
        <v>78</v>
      </c>
      <c r="G3" s="58" t="s">
        <v>572</v>
      </c>
      <c r="H3" s="59">
        <v>819.9</v>
      </c>
      <c r="I3" s="60">
        <f>H3*12</f>
        <v>9838.7999999999993</v>
      </c>
      <c r="K3" s="15"/>
      <c r="L3" s="15"/>
      <c r="M3" s="15"/>
      <c r="N3" s="15"/>
    </row>
    <row r="4" spans="1:14" x14ac:dyDescent="0.2">
      <c r="A4" s="56" t="s">
        <v>41</v>
      </c>
      <c r="B4" s="57" t="s">
        <v>48</v>
      </c>
      <c r="C4" s="58" t="s">
        <v>15</v>
      </c>
      <c r="D4" s="58" t="s">
        <v>106</v>
      </c>
      <c r="E4" s="58" t="s">
        <v>156</v>
      </c>
      <c r="F4" s="58" t="s">
        <v>91</v>
      </c>
      <c r="G4" s="58" t="s">
        <v>577</v>
      </c>
      <c r="H4" s="59">
        <v>959.9</v>
      </c>
      <c r="I4" s="60">
        <f t="shared" ref="I4:I23" si="0">H4*12</f>
        <v>11518.8</v>
      </c>
      <c r="K4" s="15"/>
      <c r="L4" s="15"/>
      <c r="M4" s="15"/>
      <c r="N4" s="15"/>
    </row>
    <row r="5" spans="1:14" x14ac:dyDescent="0.2">
      <c r="A5" s="56" t="s">
        <v>41</v>
      </c>
      <c r="B5" s="57" t="s">
        <v>48</v>
      </c>
      <c r="C5" s="58" t="s">
        <v>12</v>
      </c>
      <c r="D5" s="58" t="s">
        <v>106</v>
      </c>
      <c r="E5" s="58" t="s">
        <v>156</v>
      </c>
      <c r="F5" s="58" t="s">
        <v>78</v>
      </c>
      <c r="G5" s="58" t="s">
        <v>577</v>
      </c>
      <c r="H5" s="59">
        <v>839.9</v>
      </c>
      <c r="I5" s="60">
        <f t="shared" si="0"/>
        <v>10078.799999999999</v>
      </c>
      <c r="K5" s="15"/>
      <c r="L5" s="15"/>
      <c r="M5" s="15"/>
      <c r="N5" s="15"/>
    </row>
    <row r="6" spans="1:14" x14ac:dyDescent="0.2">
      <c r="A6" s="56" t="s">
        <v>33</v>
      </c>
      <c r="B6" s="57" t="s">
        <v>48</v>
      </c>
      <c r="C6" s="58" t="s">
        <v>15</v>
      </c>
      <c r="D6" s="58" t="s">
        <v>106</v>
      </c>
      <c r="E6" s="58" t="s">
        <v>160</v>
      </c>
      <c r="F6" s="58" t="s">
        <v>91</v>
      </c>
      <c r="G6" s="58" t="s">
        <v>572</v>
      </c>
      <c r="H6" s="59">
        <v>2046.9</v>
      </c>
      <c r="I6" s="60">
        <f t="shared" si="0"/>
        <v>24562.800000000003</v>
      </c>
      <c r="K6" s="15"/>
      <c r="L6" s="15"/>
      <c r="M6" s="15"/>
      <c r="N6" s="15"/>
    </row>
    <row r="7" spans="1:14" x14ac:dyDescent="0.2">
      <c r="A7" s="56" t="s">
        <v>33</v>
      </c>
      <c r="B7" s="57" t="s">
        <v>48</v>
      </c>
      <c r="C7" s="58" t="s">
        <v>12</v>
      </c>
      <c r="D7" s="58" t="s">
        <v>106</v>
      </c>
      <c r="E7" s="58" t="s">
        <v>160</v>
      </c>
      <c r="F7" s="58" t="s">
        <v>78</v>
      </c>
      <c r="G7" s="58" t="s">
        <v>572</v>
      </c>
      <c r="H7" s="59">
        <v>1779.9</v>
      </c>
      <c r="I7" s="60">
        <f t="shared" si="0"/>
        <v>21358.800000000003</v>
      </c>
      <c r="K7" s="15"/>
      <c r="L7" s="15"/>
      <c r="M7" s="15"/>
      <c r="N7" s="15"/>
    </row>
    <row r="8" spans="1:14" x14ac:dyDescent="0.2">
      <c r="A8" s="56" t="s">
        <v>27</v>
      </c>
      <c r="B8" s="57" t="s">
        <v>48</v>
      </c>
      <c r="C8" s="58" t="s">
        <v>12</v>
      </c>
      <c r="D8" s="58" t="s">
        <v>106</v>
      </c>
      <c r="E8" s="58" t="s">
        <v>161</v>
      </c>
      <c r="F8" s="58" t="s">
        <v>78</v>
      </c>
      <c r="G8" s="58" t="s">
        <v>572</v>
      </c>
      <c r="H8" s="59">
        <v>779.9</v>
      </c>
      <c r="I8" s="60">
        <f t="shared" si="0"/>
        <v>9358.7999999999993</v>
      </c>
      <c r="K8" s="15"/>
      <c r="L8" s="15"/>
      <c r="M8" s="15"/>
      <c r="N8" s="15"/>
    </row>
    <row r="9" spans="1:14" x14ac:dyDescent="0.2">
      <c r="A9" s="56" t="s">
        <v>17</v>
      </c>
      <c r="B9" s="57" t="s">
        <v>48</v>
      </c>
      <c r="C9" s="58" t="s">
        <v>15</v>
      </c>
      <c r="D9" s="58" t="s">
        <v>106</v>
      </c>
      <c r="E9" s="58" t="s">
        <v>158</v>
      </c>
      <c r="F9" s="58" t="s">
        <v>91</v>
      </c>
      <c r="G9" s="58" t="s">
        <v>572</v>
      </c>
      <c r="H9" s="59">
        <v>1369.9</v>
      </c>
      <c r="I9" s="60">
        <f t="shared" si="0"/>
        <v>16438.800000000003</v>
      </c>
      <c r="K9" s="15"/>
      <c r="L9" s="15"/>
      <c r="M9" s="15"/>
      <c r="N9" s="15"/>
    </row>
    <row r="10" spans="1:14" x14ac:dyDescent="0.2">
      <c r="A10" s="56" t="s">
        <v>17</v>
      </c>
      <c r="B10" s="57" t="s">
        <v>48</v>
      </c>
      <c r="C10" s="58" t="s">
        <v>12</v>
      </c>
      <c r="D10" s="58" t="s">
        <v>106</v>
      </c>
      <c r="E10" s="58" t="s">
        <v>158</v>
      </c>
      <c r="F10" s="58" t="s">
        <v>78</v>
      </c>
      <c r="G10" s="58" t="s">
        <v>572</v>
      </c>
      <c r="H10" s="59">
        <v>1199.9000000000001</v>
      </c>
      <c r="I10" s="60">
        <f t="shared" si="0"/>
        <v>14398.800000000001</v>
      </c>
      <c r="K10" s="15"/>
      <c r="L10" s="15"/>
      <c r="M10" s="15"/>
      <c r="N10" s="15"/>
    </row>
    <row r="11" spans="1:14" x14ac:dyDescent="0.2">
      <c r="A11" s="56" t="s">
        <v>34</v>
      </c>
      <c r="B11" s="57" t="s">
        <v>48</v>
      </c>
      <c r="C11" s="58" t="s">
        <v>15</v>
      </c>
      <c r="D11" s="58" t="s">
        <v>106</v>
      </c>
      <c r="E11" s="58" t="s">
        <v>111</v>
      </c>
      <c r="F11" s="58" t="s">
        <v>91</v>
      </c>
      <c r="G11" s="58" t="s">
        <v>572</v>
      </c>
      <c r="H11" s="59">
        <v>2059.9</v>
      </c>
      <c r="I11" s="60">
        <f t="shared" si="0"/>
        <v>24718.800000000003</v>
      </c>
      <c r="K11" s="15"/>
      <c r="L11" s="15"/>
      <c r="M11" s="15"/>
    </row>
    <row r="12" spans="1:14" x14ac:dyDescent="0.2">
      <c r="A12" s="56" t="s">
        <v>34</v>
      </c>
      <c r="B12" s="57" t="s">
        <v>48</v>
      </c>
      <c r="C12" s="58" t="s">
        <v>12</v>
      </c>
      <c r="D12" s="58" t="s">
        <v>106</v>
      </c>
      <c r="E12" s="58" t="s">
        <v>111</v>
      </c>
      <c r="F12" s="58" t="s">
        <v>78</v>
      </c>
      <c r="G12" s="58" t="s">
        <v>572</v>
      </c>
      <c r="H12" s="59">
        <v>1799.9</v>
      </c>
      <c r="I12" s="60">
        <f t="shared" si="0"/>
        <v>21598.800000000003</v>
      </c>
      <c r="K12" s="15"/>
      <c r="L12" s="15"/>
      <c r="M12" s="15"/>
    </row>
    <row r="13" spans="1:14" x14ac:dyDescent="0.2">
      <c r="A13" s="56" t="s">
        <v>22</v>
      </c>
      <c r="B13" s="57" t="s">
        <v>48</v>
      </c>
      <c r="C13" s="58" t="s">
        <v>15</v>
      </c>
      <c r="D13" s="58" t="s">
        <v>106</v>
      </c>
      <c r="E13" s="58" t="s">
        <v>108</v>
      </c>
      <c r="F13" s="58" t="s">
        <v>91</v>
      </c>
      <c r="G13" s="58" t="s">
        <v>572</v>
      </c>
      <c r="H13" s="59">
        <v>2046.9</v>
      </c>
      <c r="I13" s="60">
        <f t="shared" si="0"/>
        <v>24562.800000000003</v>
      </c>
      <c r="K13" s="15"/>
      <c r="L13" s="15"/>
      <c r="M13" s="15"/>
    </row>
    <row r="14" spans="1:14" x14ac:dyDescent="0.2">
      <c r="A14" s="56" t="s">
        <v>22</v>
      </c>
      <c r="B14" s="57" t="s">
        <v>48</v>
      </c>
      <c r="C14" s="58" t="s">
        <v>12</v>
      </c>
      <c r="D14" s="58" t="s">
        <v>106</v>
      </c>
      <c r="E14" s="58" t="s">
        <v>108</v>
      </c>
      <c r="F14" s="58" t="s">
        <v>78</v>
      </c>
      <c r="G14" s="58" t="s">
        <v>572</v>
      </c>
      <c r="H14" s="59">
        <v>1779.9</v>
      </c>
      <c r="I14" s="60">
        <f t="shared" si="0"/>
        <v>21358.800000000003</v>
      </c>
      <c r="K14" s="15"/>
      <c r="L14" s="15"/>
      <c r="M14" s="15"/>
    </row>
    <row r="15" spans="1:14" x14ac:dyDescent="0.2">
      <c r="A15" s="56" t="s">
        <v>38</v>
      </c>
      <c r="B15" s="57" t="s">
        <v>48</v>
      </c>
      <c r="C15" s="58" t="s">
        <v>15</v>
      </c>
      <c r="D15" s="58" t="s">
        <v>106</v>
      </c>
      <c r="E15" s="58" t="s">
        <v>162</v>
      </c>
      <c r="F15" s="58" t="s">
        <v>91</v>
      </c>
      <c r="G15" s="58" t="s">
        <v>572</v>
      </c>
      <c r="H15" s="59">
        <v>1259.9000000000001</v>
      </c>
      <c r="I15" s="60">
        <f t="shared" si="0"/>
        <v>15118.800000000001</v>
      </c>
      <c r="K15" s="15"/>
      <c r="L15" s="15"/>
      <c r="M15" s="15"/>
    </row>
    <row r="16" spans="1:14" x14ac:dyDescent="0.2">
      <c r="A16" s="56" t="s">
        <v>38</v>
      </c>
      <c r="B16" s="57" t="s">
        <v>48</v>
      </c>
      <c r="C16" s="58" t="s">
        <v>12</v>
      </c>
      <c r="D16" s="58" t="s">
        <v>106</v>
      </c>
      <c r="E16" s="58" t="s">
        <v>162</v>
      </c>
      <c r="F16" s="58" t="s">
        <v>78</v>
      </c>
      <c r="G16" s="58" t="s">
        <v>572</v>
      </c>
      <c r="H16" s="59">
        <v>1099.9000000000001</v>
      </c>
      <c r="I16" s="60">
        <f t="shared" si="0"/>
        <v>13198.800000000001</v>
      </c>
      <c r="K16" s="15"/>
      <c r="L16" s="15"/>
      <c r="M16" s="15"/>
    </row>
    <row r="17" spans="1:13" x14ac:dyDescent="0.2">
      <c r="A17" s="56" t="s">
        <v>32</v>
      </c>
      <c r="B17" s="57" t="s">
        <v>48</v>
      </c>
      <c r="C17" s="58" t="s">
        <v>15</v>
      </c>
      <c r="D17" s="58" t="s">
        <v>106</v>
      </c>
      <c r="E17" s="58" t="s">
        <v>159</v>
      </c>
      <c r="F17" s="58" t="s">
        <v>91</v>
      </c>
      <c r="G17" s="58" t="s">
        <v>572</v>
      </c>
      <c r="H17" s="59">
        <v>3679.9</v>
      </c>
      <c r="I17" s="60">
        <f t="shared" si="0"/>
        <v>44158.8</v>
      </c>
      <c r="K17" s="15"/>
      <c r="L17" s="15"/>
      <c r="M17" s="15"/>
    </row>
    <row r="18" spans="1:13" x14ac:dyDescent="0.2">
      <c r="A18" s="56" t="s">
        <v>32</v>
      </c>
      <c r="B18" s="57" t="s">
        <v>48</v>
      </c>
      <c r="C18" s="58" t="s">
        <v>12</v>
      </c>
      <c r="D18" s="58" t="s">
        <v>106</v>
      </c>
      <c r="E18" s="58" t="s">
        <v>159</v>
      </c>
      <c r="F18" s="58" t="s">
        <v>78</v>
      </c>
      <c r="G18" s="58" t="s">
        <v>572</v>
      </c>
      <c r="H18" s="59">
        <v>3199.9</v>
      </c>
      <c r="I18" s="60">
        <f t="shared" si="0"/>
        <v>38398.800000000003</v>
      </c>
      <c r="K18" s="15"/>
      <c r="L18" s="15"/>
      <c r="M18" s="15"/>
    </row>
    <row r="19" spans="1:13" x14ac:dyDescent="0.2">
      <c r="A19" s="56" t="s">
        <v>20</v>
      </c>
      <c r="B19" s="57" t="s">
        <v>48</v>
      </c>
      <c r="C19" s="58" t="s">
        <v>15</v>
      </c>
      <c r="D19" s="58" t="s">
        <v>106</v>
      </c>
      <c r="E19" s="58" t="s">
        <v>163</v>
      </c>
      <c r="F19" s="58" t="s">
        <v>91</v>
      </c>
      <c r="G19" s="58" t="s">
        <v>583</v>
      </c>
      <c r="H19" s="59">
        <v>629.9</v>
      </c>
      <c r="I19" s="60">
        <f t="shared" si="0"/>
        <v>7558.7999999999993</v>
      </c>
      <c r="K19" s="15"/>
      <c r="L19" s="15"/>
      <c r="M19" s="15"/>
    </row>
    <row r="20" spans="1:13" x14ac:dyDescent="0.2">
      <c r="A20" s="56" t="s">
        <v>20</v>
      </c>
      <c r="B20" s="57" t="s">
        <v>48</v>
      </c>
      <c r="C20" s="58" t="s">
        <v>12</v>
      </c>
      <c r="D20" s="58" t="s">
        <v>106</v>
      </c>
      <c r="E20" s="58" t="s">
        <v>163</v>
      </c>
      <c r="F20" s="58" t="s">
        <v>78</v>
      </c>
      <c r="G20" s="58" t="s">
        <v>583</v>
      </c>
      <c r="H20" s="59">
        <v>549.9</v>
      </c>
      <c r="I20" s="60">
        <f t="shared" si="0"/>
        <v>6598.7999999999993</v>
      </c>
      <c r="K20" s="15"/>
      <c r="L20" s="15"/>
      <c r="M20" s="15"/>
    </row>
    <row r="21" spans="1:13" x14ac:dyDescent="0.2">
      <c r="A21" s="56" t="s">
        <v>28</v>
      </c>
      <c r="B21" s="57" t="s">
        <v>48</v>
      </c>
      <c r="C21" s="58" t="s">
        <v>12</v>
      </c>
      <c r="D21" s="58" t="s">
        <v>106</v>
      </c>
      <c r="E21" s="58" t="s">
        <v>157</v>
      </c>
      <c r="F21" s="58" t="s">
        <v>78</v>
      </c>
      <c r="G21" s="58" t="s">
        <v>577</v>
      </c>
      <c r="H21" s="59">
        <v>619.9</v>
      </c>
      <c r="I21" s="60">
        <f t="shared" si="0"/>
        <v>7438.7999999999993</v>
      </c>
      <c r="K21" s="15"/>
      <c r="L21" s="15"/>
      <c r="M21" s="15"/>
    </row>
    <row r="22" spans="1:13" x14ac:dyDescent="0.2">
      <c r="A22" s="56" t="s">
        <v>44</v>
      </c>
      <c r="B22" s="57" t="s">
        <v>48</v>
      </c>
      <c r="C22" s="58" t="s">
        <v>12</v>
      </c>
      <c r="D22" s="58" t="s">
        <v>106</v>
      </c>
      <c r="E22" s="58" t="s">
        <v>164</v>
      </c>
      <c r="F22" s="58" t="s">
        <v>78</v>
      </c>
      <c r="G22" s="58" t="s">
        <v>577</v>
      </c>
      <c r="H22" s="59">
        <v>619.9</v>
      </c>
      <c r="I22" s="60">
        <f t="shared" si="0"/>
        <v>7438.7999999999993</v>
      </c>
      <c r="K22" s="15"/>
      <c r="L22" s="15"/>
      <c r="M22" s="15"/>
    </row>
    <row r="23" spans="1:13" x14ac:dyDescent="0.2">
      <c r="A23" s="56" t="s">
        <v>44</v>
      </c>
      <c r="B23" s="57" t="s">
        <v>48</v>
      </c>
      <c r="C23" s="58" t="s">
        <v>15</v>
      </c>
      <c r="D23" s="58" t="s">
        <v>106</v>
      </c>
      <c r="E23" s="58" t="s">
        <v>164</v>
      </c>
      <c r="F23" s="58" t="s">
        <v>91</v>
      </c>
      <c r="G23" s="58" t="s">
        <v>577</v>
      </c>
      <c r="H23" s="59">
        <v>719.9</v>
      </c>
      <c r="I23" s="60">
        <f t="shared" si="0"/>
        <v>8638.7999999999993</v>
      </c>
      <c r="K23" s="15"/>
      <c r="L23" s="15"/>
      <c r="M23" s="15"/>
    </row>
    <row r="24" spans="1:13" x14ac:dyDescent="0.2">
      <c r="K24" s="15"/>
      <c r="L24" s="15"/>
      <c r="M24" s="15"/>
    </row>
    <row r="25" spans="1:13" x14ac:dyDescent="0.2">
      <c r="K25" s="15"/>
      <c r="L25" s="15"/>
      <c r="M25" s="15"/>
    </row>
    <row r="26" spans="1:13" x14ac:dyDescent="0.2">
      <c r="K26" s="15"/>
      <c r="L26" s="15"/>
      <c r="M26" s="15"/>
    </row>
    <row r="27" spans="1:13" x14ac:dyDescent="0.2">
      <c r="K27" s="15"/>
      <c r="L27" s="15"/>
      <c r="M27" s="15"/>
    </row>
    <row r="28" spans="1:13" x14ac:dyDescent="0.2">
      <c r="K28" s="15"/>
      <c r="L28" s="15"/>
      <c r="M28" s="15"/>
    </row>
    <row r="29" spans="1:13" x14ac:dyDescent="0.2">
      <c r="K29" s="15"/>
      <c r="L29" s="15"/>
      <c r="M29" s="15"/>
    </row>
    <row r="30" spans="1:13" x14ac:dyDescent="0.2">
      <c r="K30" s="15"/>
      <c r="L30" s="15"/>
      <c r="M30" s="15"/>
    </row>
    <row r="31" spans="1:13" x14ac:dyDescent="0.2">
      <c r="K31" s="15"/>
      <c r="L31" s="15"/>
      <c r="M31" s="15"/>
    </row>
    <row r="32" spans="1:13" x14ac:dyDescent="0.2">
      <c r="K32" s="15"/>
      <c r="L32" s="15"/>
      <c r="M32" s="15"/>
    </row>
    <row r="33" spans="11:13" x14ac:dyDescent="0.2">
      <c r="K33" s="15"/>
      <c r="L33" s="15"/>
      <c r="M33" s="15"/>
    </row>
    <row r="34" spans="11:13" x14ac:dyDescent="0.2">
      <c r="K34" s="15"/>
      <c r="L34" s="15"/>
      <c r="M34" s="15"/>
    </row>
    <row r="35" spans="11:13" x14ac:dyDescent="0.2">
      <c r="K35" s="15"/>
      <c r="L35" s="15"/>
      <c r="M35" s="15"/>
    </row>
    <row r="36" spans="11:13" x14ac:dyDescent="0.2">
      <c r="K36" s="15"/>
      <c r="L36" s="15"/>
      <c r="M36" s="15"/>
    </row>
    <row r="37" spans="11:13" x14ac:dyDescent="0.2">
      <c r="K37" s="15"/>
      <c r="L37" s="15"/>
      <c r="M37" s="15"/>
    </row>
    <row r="38" spans="11:13" x14ac:dyDescent="0.2">
      <c r="K38" s="15"/>
      <c r="L38" s="15"/>
      <c r="M38" s="15"/>
    </row>
    <row r="39" spans="11:13" x14ac:dyDescent="0.2">
      <c r="K39" s="15"/>
      <c r="L39" s="15"/>
      <c r="M39" s="15"/>
    </row>
  </sheetData>
  <autoFilter ref="A2:I22">
    <sortState ref="A4:M24">
      <sortCondition ref="A3:A24"/>
    </sortState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F30" sqref="F30"/>
    </sheetView>
  </sheetViews>
  <sheetFormatPr defaultRowHeight="10.199999999999999" x14ac:dyDescent="0.2"/>
  <cols>
    <col min="1" max="1" width="48.85546875" bestFit="1" customWidth="1"/>
    <col min="2" max="7" width="15.42578125" customWidth="1"/>
    <col min="8" max="8" width="25.28515625" bestFit="1" customWidth="1"/>
    <col min="9" max="9" width="19.85546875" bestFit="1" customWidth="1"/>
    <col min="12" max="12" width="20.5703125" bestFit="1" customWidth="1"/>
    <col min="13" max="13" width="12.28515625" bestFit="1" customWidth="1"/>
    <col min="14" max="14" width="11.85546875" bestFit="1" customWidth="1"/>
    <col min="15" max="15" width="7.85546875" bestFit="1" customWidth="1"/>
  </cols>
  <sheetData>
    <row r="1" spans="1:9" ht="36.6" customHeight="1" x14ac:dyDescent="0.2">
      <c r="A1" s="54" t="s">
        <v>875</v>
      </c>
    </row>
    <row r="2" spans="1:9" x14ac:dyDescent="0.2">
      <c r="A2" s="43" t="s">
        <v>880</v>
      </c>
      <c r="B2" s="43" t="s">
        <v>1</v>
      </c>
      <c r="C2" s="43" t="s">
        <v>2</v>
      </c>
      <c r="D2" s="43" t="s">
        <v>275</v>
      </c>
      <c r="E2" s="43" t="s">
        <v>565</v>
      </c>
      <c r="F2" s="43" t="s">
        <v>2</v>
      </c>
      <c r="G2" s="43" t="s">
        <v>566</v>
      </c>
      <c r="H2" s="53" t="s">
        <v>873</v>
      </c>
      <c r="I2" s="53" t="s">
        <v>874</v>
      </c>
    </row>
    <row r="3" spans="1:9" x14ac:dyDescent="0.2">
      <c r="A3" s="44" t="s">
        <v>65</v>
      </c>
      <c r="B3" s="45" t="s">
        <v>71</v>
      </c>
      <c r="C3" s="46" t="s">
        <v>15</v>
      </c>
      <c r="D3" s="46" t="s">
        <v>113</v>
      </c>
      <c r="E3" s="46" t="s">
        <v>115</v>
      </c>
      <c r="F3" s="46" t="s">
        <v>91</v>
      </c>
      <c r="G3" s="46" t="str">
        <f>VLOOKUP($E3,Planilha2!$A:$C,3,FALSE)</f>
        <v>BACHARELADO</v>
      </c>
      <c r="H3" s="47">
        <v>2939.9</v>
      </c>
      <c r="I3" s="48">
        <f>H3*12</f>
        <v>35278.800000000003</v>
      </c>
    </row>
    <row r="4" spans="1:9" x14ac:dyDescent="0.2">
      <c r="A4" s="44" t="s">
        <v>65</v>
      </c>
      <c r="B4" s="45" t="s">
        <v>71</v>
      </c>
      <c r="C4" s="46" t="s">
        <v>12</v>
      </c>
      <c r="D4" s="46" t="s">
        <v>113</v>
      </c>
      <c r="E4" s="46" t="s">
        <v>115</v>
      </c>
      <c r="F4" s="46" t="s">
        <v>78</v>
      </c>
      <c r="G4" s="46" t="str">
        <f>VLOOKUP($E4,Planilha2!$A:$C,3,FALSE)</f>
        <v>BACHARELADO</v>
      </c>
      <c r="H4" s="47">
        <v>2559.9</v>
      </c>
      <c r="I4" s="48">
        <f t="shared" ref="I4:I11" si="0">H4*12</f>
        <v>30718.800000000003</v>
      </c>
    </row>
    <row r="5" spans="1:9" x14ac:dyDescent="0.2">
      <c r="A5" s="44" t="s">
        <v>66</v>
      </c>
      <c r="B5" s="45" t="s">
        <v>71</v>
      </c>
      <c r="C5" s="46" t="s">
        <v>12</v>
      </c>
      <c r="D5" s="46" t="s">
        <v>113</v>
      </c>
      <c r="E5" s="46" t="s">
        <v>123</v>
      </c>
      <c r="F5" s="46" t="s">
        <v>78</v>
      </c>
      <c r="G5" s="46" t="str">
        <f>VLOOKUP($E5,Planilha2!$A:$C,3,FALSE)</f>
        <v>BACHARELADO</v>
      </c>
      <c r="H5" s="47">
        <v>1279.9000000000001</v>
      </c>
      <c r="I5" s="48">
        <f t="shared" si="0"/>
        <v>15358.800000000001</v>
      </c>
    </row>
    <row r="6" spans="1:9" x14ac:dyDescent="0.2">
      <c r="A6" s="44" t="s">
        <v>69</v>
      </c>
      <c r="B6" s="45" t="s">
        <v>71</v>
      </c>
      <c r="C6" s="46" t="s">
        <v>15</v>
      </c>
      <c r="D6" s="46" t="s">
        <v>113</v>
      </c>
      <c r="E6" s="46" t="s">
        <v>124</v>
      </c>
      <c r="F6" s="46" t="s">
        <v>91</v>
      </c>
      <c r="G6" s="46" t="str">
        <f>VLOOKUP($E6,Planilha2!$A:$C,3,FALSE)</f>
        <v>BACHARELADO</v>
      </c>
      <c r="H6" s="47">
        <v>1369.9</v>
      </c>
      <c r="I6" s="48">
        <f t="shared" si="0"/>
        <v>16438.800000000003</v>
      </c>
    </row>
    <row r="7" spans="1:9" x14ac:dyDescent="0.2">
      <c r="A7" s="44" t="s">
        <v>69</v>
      </c>
      <c r="B7" s="45" t="s">
        <v>71</v>
      </c>
      <c r="C7" s="46" t="s">
        <v>12</v>
      </c>
      <c r="D7" s="46" t="s">
        <v>113</v>
      </c>
      <c r="E7" s="46" t="s">
        <v>124</v>
      </c>
      <c r="F7" s="46" t="s">
        <v>78</v>
      </c>
      <c r="G7" s="46" t="str">
        <f>VLOOKUP($E7,Planilha2!$A:$C,3,FALSE)</f>
        <v>BACHARELADO</v>
      </c>
      <c r="H7" s="47">
        <v>1199.9000000000001</v>
      </c>
      <c r="I7" s="48">
        <f t="shared" si="0"/>
        <v>14398.800000000001</v>
      </c>
    </row>
    <row r="8" spans="1:9" x14ac:dyDescent="0.2">
      <c r="A8" s="44" t="s">
        <v>70</v>
      </c>
      <c r="B8" s="45" t="s">
        <v>71</v>
      </c>
      <c r="C8" s="46" t="s">
        <v>15</v>
      </c>
      <c r="D8" s="46" t="s">
        <v>113</v>
      </c>
      <c r="E8" s="46" t="s">
        <v>125</v>
      </c>
      <c r="F8" s="46" t="s">
        <v>91</v>
      </c>
      <c r="G8" s="46" t="str">
        <f>VLOOKUP($E8,Planilha2!$A:$C,3,FALSE)</f>
        <v>BACHARELADO</v>
      </c>
      <c r="H8" s="47">
        <v>1629.9</v>
      </c>
      <c r="I8" s="48">
        <f t="shared" si="0"/>
        <v>19558.800000000003</v>
      </c>
    </row>
    <row r="9" spans="1:9" x14ac:dyDescent="0.2">
      <c r="A9" s="44" t="s">
        <v>70</v>
      </c>
      <c r="B9" s="45" t="s">
        <v>71</v>
      </c>
      <c r="C9" s="46" t="s">
        <v>12</v>
      </c>
      <c r="D9" s="46" t="s">
        <v>113</v>
      </c>
      <c r="E9" s="46" t="s">
        <v>125</v>
      </c>
      <c r="F9" s="46" t="s">
        <v>78</v>
      </c>
      <c r="G9" s="46" t="str">
        <f>VLOOKUP($E9,Planilha2!$A:$C,3,FALSE)</f>
        <v>BACHARELADO</v>
      </c>
      <c r="H9" s="47">
        <v>1419.9</v>
      </c>
      <c r="I9" s="48">
        <f t="shared" si="0"/>
        <v>17038.800000000003</v>
      </c>
    </row>
    <row r="10" spans="1:9" x14ac:dyDescent="0.2">
      <c r="A10" s="44" t="s">
        <v>67</v>
      </c>
      <c r="B10" s="45" t="s">
        <v>71</v>
      </c>
      <c r="C10" s="46" t="s">
        <v>12</v>
      </c>
      <c r="D10" s="46" t="s">
        <v>113</v>
      </c>
      <c r="E10" s="46" t="s">
        <v>118</v>
      </c>
      <c r="F10" s="46" t="s">
        <v>78</v>
      </c>
      <c r="G10" s="46" t="str">
        <f>VLOOKUP($E10,Planilha2!$A:$C,3,FALSE)</f>
        <v>TECNÓLOGO</v>
      </c>
      <c r="H10" s="47">
        <v>1399.9</v>
      </c>
      <c r="I10" s="48">
        <f t="shared" si="0"/>
        <v>16798.800000000003</v>
      </c>
    </row>
    <row r="11" spans="1:9" x14ac:dyDescent="0.2">
      <c r="A11" s="44" t="s">
        <v>68</v>
      </c>
      <c r="B11" s="45" t="s">
        <v>71</v>
      </c>
      <c r="C11" s="46" t="s">
        <v>12</v>
      </c>
      <c r="D11" s="46" t="s">
        <v>113</v>
      </c>
      <c r="E11" s="46" t="s">
        <v>119</v>
      </c>
      <c r="F11" s="46" t="s">
        <v>78</v>
      </c>
      <c r="G11" s="46" t="str">
        <f>VLOOKUP($E11,Planilha2!$A:$C,3,FALSE)</f>
        <v>TECNÓLOGO</v>
      </c>
      <c r="H11" s="47">
        <v>1399.9</v>
      </c>
      <c r="I11" s="48">
        <f t="shared" si="0"/>
        <v>16798.800000000003</v>
      </c>
    </row>
  </sheetData>
  <autoFilter ref="A2:I11">
    <sortState ref="A4:M12">
      <sortCondition ref="A3:A12"/>
    </sortState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workbookViewId="0">
      <selection activeCell="H6" sqref="H6:I7"/>
    </sheetView>
  </sheetViews>
  <sheetFormatPr defaultRowHeight="10.199999999999999" x14ac:dyDescent="0.2"/>
  <cols>
    <col min="1" max="1" width="48.85546875" bestFit="1" customWidth="1"/>
    <col min="2" max="7" width="15.42578125" customWidth="1"/>
    <col min="8" max="8" width="19.5703125" bestFit="1" customWidth="1"/>
    <col min="9" max="9" width="13.5703125" bestFit="1" customWidth="1"/>
  </cols>
  <sheetData>
    <row r="1" spans="1:9" ht="25.2" customHeight="1" x14ac:dyDescent="0.2">
      <c r="A1" s="54" t="s">
        <v>875</v>
      </c>
    </row>
    <row r="2" spans="1:9" x14ac:dyDescent="0.2">
      <c r="A2" s="43" t="s">
        <v>881</v>
      </c>
      <c r="B2" s="43" t="s">
        <v>1</v>
      </c>
      <c r="C2" s="43" t="s">
        <v>2</v>
      </c>
      <c r="D2" s="43" t="s">
        <v>275</v>
      </c>
      <c r="E2" s="43" t="s">
        <v>565</v>
      </c>
      <c r="F2" s="43" t="s">
        <v>2</v>
      </c>
      <c r="G2" s="43" t="s">
        <v>566</v>
      </c>
      <c r="H2" s="53" t="s">
        <v>873</v>
      </c>
      <c r="I2" s="43" t="s">
        <v>874</v>
      </c>
    </row>
    <row r="3" spans="1:9" x14ac:dyDescent="0.2">
      <c r="A3" s="44" t="s">
        <v>30</v>
      </c>
      <c r="B3" s="45" t="s">
        <v>49</v>
      </c>
      <c r="C3" s="46" t="s">
        <v>31</v>
      </c>
      <c r="D3" s="46" t="s">
        <v>126</v>
      </c>
      <c r="E3" s="46" t="s">
        <v>127</v>
      </c>
      <c r="F3" s="46" t="s">
        <v>128</v>
      </c>
      <c r="G3" s="46" t="str">
        <f>VLOOKUP($E3,Planilha2!$A:$C,3,FALSE)</f>
        <v>BACHARELADO</v>
      </c>
      <c r="H3" s="47">
        <v>11299.9</v>
      </c>
      <c r="I3" s="47">
        <f>H3*12</f>
        <v>135598.79999999999</v>
      </c>
    </row>
    <row r="4" spans="1:9" x14ac:dyDescent="0.2">
      <c r="A4" s="61"/>
      <c r="B4" s="62"/>
      <c r="C4" s="63"/>
      <c r="D4" s="63"/>
      <c r="E4" s="63"/>
      <c r="F4" s="63"/>
      <c r="G4" s="63"/>
      <c r="H4" s="64"/>
      <c r="I4" s="64"/>
    </row>
    <row r="5" spans="1:9" x14ac:dyDescent="0.2">
      <c r="A5" s="61"/>
      <c r="B5" s="62"/>
      <c r="C5" s="63"/>
      <c r="D5" s="63"/>
      <c r="E5" s="63"/>
      <c r="F5" s="63"/>
      <c r="G5" s="63"/>
      <c r="H5" s="64"/>
      <c r="I5" s="64"/>
    </row>
    <row r="6" spans="1:9" x14ac:dyDescent="0.2">
      <c r="H6" s="53" t="s">
        <v>873</v>
      </c>
      <c r="I6" s="43" t="s">
        <v>874</v>
      </c>
    </row>
    <row r="7" spans="1:9" x14ac:dyDescent="0.2">
      <c r="A7" s="44" t="s">
        <v>30</v>
      </c>
      <c r="B7" s="45" t="s">
        <v>11</v>
      </c>
      <c r="C7" s="46" t="s">
        <v>31</v>
      </c>
      <c r="D7" s="46" t="s">
        <v>73</v>
      </c>
      <c r="E7" s="46" t="s">
        <v>186</v>
      </c>
      <c r="F7" s="46" t="s">
        <v>128</v>
      </c>
      <c r="G7" s="46" t="s">
        <v>572</v>
      </c>
      <c r="H7" s="47">
        <v>12299.9</v>
      </c>
      <c r="I7" s="48">
        <f>H7*12</f>
        <v>147598.79999999999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workbookViewId="0">
      <selection activeCell="H21" sqref="H21"/>
    </sheetView>
  </sheetViews>
  <sheetFormatPr defaultRowHeight="10.199999999999999" x14ac:dyDescent="0.2"/>
  <cols>
    <col min="1" max="1" width="14.140625" bestFit="1" customWidth="1"/>
    <col min="2" max="2" width="100.140625" bestFit="1" customWidth="1"/>
    <col min="3" max="3" width="13.85546875" bestFit="1" customWidth="1"/>
    <col min="4" max="4" width="17.5703125" bestFit="1" customWidth="1"/>
    <col min="5" max="5" width="12.85546875" bestFit="1" customWidth="1"/>
  </cols>
  <sheetData>
    <row r="1" spans="1:5" x14ac:dyDescent="0.2">
      <c r="A1" t="s">
        <v>567</v>
      </c>
      <c r="B1" t="s">
        <v>568</v>
      </c>
      <c r="C1" t="s">
        <v>569</v>
      </c>
      <c r="D1" t="s">
        <v>570</v>
      </c>
      <c r="E1" t="s">
        <v>571</v>
      </c>
    </row>
    <row r="2" spans="1:5" x14ac:dyDescent="0.2">
      <c r="A2" t="s">
        <v>165</v>
      </c>
      <c r="B2" t="s">
        <v>26</v>
      </c>
      <c r="C2" t="s">
        <v>572</v>
      </c>
      <c r="D2" t="s">
        <v>573</v>
      </c>
      <c r="E2" t="s">
        <v>574</v>
      </c>
    </row>
    <row r="3" spans="1:5" x14ac:dyDescent="0.2">
      <c r="A3" t="s">
        <v>575</v>
      </c>
      <c r="B3" t="s">
        <v>576</v>
      </c>
      <c r="C3" t="s">
        <v>577</v>
      </c>
      <c r="D3" t="s">
        <v>573</v>
      </c>
      <c r="E3" t="s">
        <v>574</v>
      </c>
    </row>
    <row r="4" spans="1:5" x14ac:dyDescent="0.2">
      <c r="A4" t="s">
        <v>166</v>
      </c>
      <c r="B4" t="s">
        <v>18</v>
      </c>
      <c r="C4" t="s">
        <v>572</v>
      </c>
      <c r="D4" t="s">
        <v>573</v>
      </c>
      <c r="E4" t="s">
        <v>574</v>
      </c>
    </row>
    <row r="5" spans="1:5" x14ac:dyDescent="0.2">
      <c r="A5" t="s">
        <v>578</v>
      </c>
      <c r="B5" t="s">
        <v>579</v>
      </c>
      <c r="C5" t="s">
        <v>572</v>
      </c>
      <c r="D5" t="s">
        <v>573</v>
      </c>
      <c r="E5" t="s">
        <v>574</v>
      </c>
    </row>
    <row r="6" spans="1:5" x14ac:dyDescent="0.2">
      <c r="A6" t="s">
        <v>580</v>
      </c>
      <c r="B6" t="s">
        <v>45</v>
      </c>
      <c r="C6" t="s">
        <v>572</v>
      </c>
      <c r="D6" t="s">
        <v>573</v>
      </c>
      <c r="E6" t="s">
        <v>574</v>
      </c>
    </row>
    <row r="7" spans="1:5" x14ac:dyDescent="0.2">
      <c r="A7" t="s">
        <v>167</v>
      </c>
      <c r="B7" t="s">
        <v>21</v>
      </c>
      <c r="C7" t="s">
        <v>572</v>
      </c>
      <c r="D7" t="s">
        <v>573</v>
      </c>
      <c r="E7" t="s">
        <v>574</v>
      </c>
    </row>
    <row r="8" spans="1:5" x14ac:dyDescent="0.2">
      <c r="A8" t="s">
        <v>581</v>
      </c>
      <c r="B8" t="s">
        <v>582</v>
      </c>
      <c r="C8" t="s">
        <v>583</v>
      </c>
      <c r="D8" t="s">
        <v>573</v>
      </c>
      <c r="E8" t="s">
        <v>574</v>
      </c>
    </row>
    <row r="9" spans="1:5" x14ac:dyDescent="0.2">
      <c r="A9" t="s">
        <v>584</v>
      </c>
      <c r="B9" t="s">
        <v>582</v>
      </c>
      <c r="C9" t="s">
        <v>572</v>
      </c>
      <c r="D9" t="s">
        <v>573</v>
      </c>
      <c r="E9" t="s">
        <v>574</v>
      </c>
    </row>
    <row r="10" spans="1:5" x14ac:dyDescent="0.2">
      <c r="A10" t="s">
        <v>585</v>
      </c>
      <c r="B10" t="s">
        <v>586</v>
      </c>
      <c r="C10" t="s">
        <v>572</v>
      </c>
      <c r="D10" t="s">
        <v>573</v>
      </c>
      <c r="E10" t="s">
        <v>574</v>
      </c>
    </row>
    <row r="11" spans="1:5" x14ac:dyDescent="0.2">
      <c r="A11" t="s">
        <v>587</v>
      </c>
      <c r="B11" t="s">
        <v>588</v>
      </c>
      <c r="C11" t="s">
        <v>577</v>
      </c>
      <c r="D11" t="s">
        <v>573</v>
      </c>
      <c r="E11" t="s">
        <v>574</v>
      </c>
    </row>
    <row r="12" spans="1:5" x14ac:dyDescent="0.2">
      <c r="A12" t="s">
        <v>168</v>
      </c>
      <c r="B12" t="s">
        <v>33</v>
      </c>
      <c r="C12" t="s">
        <v>572</v>
      </c>
      <c r="D12" t="s">
        <v>573</v>
      </c>
      <c r="E12" t="s">
        <v>574</v>
      </c>
    </row>
    <row r="13" spans="1:5" x14ac:dyDescent="0.2">
      <c r="A13" t="s">
        <v>75</v>
      </c>
      <c r="B13" t="s">
        <v>47</v>
      </c>
      <c r="C13" t="s">
        <v>583</v>
      </c>
      <c r="D13" t="s">
        <v>573</v>
      </c>
      <c r="E13" t="s">
        <v>574</v>
      </c>
    </row>
    <row r="14" spans="1:5" x14ac:dyDescent="0.2">
      <c r="A14" t="s">
        <v>169</v>
      </c>
      <c r="B14" t="s">
        <v>47</v>
      </c>
      <c r="C14" t="s">
        <v>572</v>
      </c>
      <c r="D14" t="s">
        <v>573</v>
      </c>
      <c r="E14" t="s">
        <v>574</v>
      </c>
    </row>
    <row r="15" spans="1:5" x14ac:dyDescent="0.2">
      <c r="A15" t="s">
        <v>170</v>
      </c>
      <c r="B15" t="s">
        <v>27</v>
      </c>
      <c r="C15" t="s">
        <v>572</v>
      </c>
      <c r="D15" t="s">
        <v>573</v>
      </c>
      <c r="E15" t="s">
        <v>574</v>
      </c>
    </row>
    <row r="16" spans="1:5" x14ac:dyDescent="0.2">
      <c r="A16" t="s">
        <v>589</v>
      </c>
      <c r="B16" t="s">
        <v>65</v>
      </c>
      <c r="C16" t="s">
        <v>572</v>
      </c>
      <c r="D16" t="s">
        <v>573</v>
      </c>
      <c r="E16" t="s">
        <v>574</v>
      </c>
    </row>
    <row r="17" spans="1:5" x14ac:dyDescent="0.2">
      <c r="A17" t="s">
        <v>115</v>
      </c>
      <c r="B17" t="s">
        <v>65</v>
      </c>
      <c r="C17" t="s">
        <v>572</v>
      </c>
      <c r="D17" t="s">
        <v>573</v>
      </c>
      <c r="E17" t="s">
        <v>574</v>
      </c>
    </row>
    <row r="18" spans="1:5" x14ac:dyDescent="0.2">
      <c r="A18" t="s">
        <v>123</v>
      </c>
      <c r="B18" t="s">
        <v>10</v>
      </c>
      <c r="C18" t="s">
        <v>572</v>
      </c>
      <c r="D18" t="s">
        <v>573</v>
      </c>
      <c r="E18" t="s">
        <v>574</v>
      </c>
    </row>
    <row r="19" spans="1:5" x14ac:dyDescent="0.2">
      <c r="A19" t="s">
        <v>118</v>
      </c>
      <c r="B19" t="s">
        <v>590</v>
      </c>
      <c r="C19" t="s">
        <v>577</v>
      </c>
      <c r="D19" t="s">
        <v>573</v>
      </c>
      <c r="E19" t="s">
        <v>574</v>
      </c>
    </row>
    <row r="20" spans="1:5" x14ac:dyDescent="0.2">
      <c r="A20" t="s">
        <v>119</v>
      </c>
      <c r="B20" t="s">
        <v>591</v>
      </c>
      <c r="C20" t="s">
        <v>577</v>
      </c>
      <c r="D20" t="s">
        <v>573</v>
      </c>
      <c r="E20" t="s">
        <v>574</v>
      </c>
    </row>
    <row r="21" spans="1:5" x14ac:dyDescent="0.2">
      <c r="A21" t="s">
        <v>124</v>
      </c>
      <c r="B21" t="s">
        <v>17</v>
      </c>
      <c r="C21" t="s">
        <v>572</v>
      </c>
      <c r="D21" t="s">
        <v>573</v>
      </c>
      <c r="E21" t="s">
        <v>574</v>
      </c>
    </row>
    <row r="22" spans="1:5" x14ac:dyDescent="0.2">
      <c r="A22" t="s">
        <v>125</v>
      </c>
      <c r="B22" t="s">
        <v>36</v>
      </c>
      <c r="C22" t="s">
        <v>572</v>
      </c>
      <c r="D22" t="s">
        <v>573</v>
      </c>
      <c r="E22" t="s">
        <v>574</v>
      </c>
    </row>
    <row r="23" spans="1:5" x14ac:dyDescent="0.2">
      <c r="A23" t="s">
        <v>171</v>
      </c>
      <c r="B23" t="s">
        <v>22</v>
      </c>
      <c r="C23" t="s">
        <v>572</v>
      </c>
      <c r="D23" t="s">
        <v>573</v>
      </c>
      <c r="E23" t="s">
        <v>574</v>
      </c>
    </row>
    <row r="24" spans="1:5" x14ac:dyDescent="0.2">
      <c r="A24" t="s">
        <v>592</v>
      </c>
      <c r="B24" t="s">
        <v>33</v>
      </c>
      <c r="C24" t="s">
        <v>572</v>
      </c>
      <c r="D24" t="s">
        <v>573</v>
      </c>
      <c r="E24" t="s">
        <v>574</v>
      </c>
    </row>
    <row r="25" spans="1:5" x14ac:dyDescent="0.2">
      <c r="A25" t="s">
        <v>593</v>
      </c>
      <c r="B25" t="s">
        <v>47</v>
      </c>
      <c r="C25" t="s">
        <v>572</v>
      </c>
      <c r="D25" t="s">
        <v>573</v>
      </c>
      <c r="E25" t="s">
        <v>574</v>
      </c>
    </row>
    <row r="26" spans="1:5" x14ac:dyDescent="0.2">
      <c r="A26" t="s">
        <v>127</v>
      </c>
      <c r="B26" t="s">
        <v>30</v>
      </c>
      <c r="C26" t="s">
        <v>572</v>
      </c>
      <c r="D26" t="s">
        <v>573</v>
      </c>
      <c r="E26" t="s">
        <v>574</v>
      </c>
    </row>
    <row r="27" spans="1:5" x14ac:dyDescent="0.2">
      <c r="A27" t="s">
        <v>172</v>
      </c>
      <c r="B27" t="s">
        <v>10</v>
      </c>
      <c r="C27" t="s">
        <v>572</v>
      </c>
      <c r="D27" t="s">
        <v>573</v>
      </c>
      <c r="E27" t="s">
        <v>574</v>
      </c>
    </row>
    <row r="28" spans="1:5" x14ac:dyDescent="0.2">
      <c r="A28" t="s">
        <v>594</v>
      </c>
      <c r="B28" t="s">
        <v>26</v>
      </c>
      <c r="C28" t="s">
        <v>572</v>
      </c>
      <c r="D28" t="s">
        <v>573</v>
      </c>
      <c r="E28" t="s">
        <v>574</v>
      </c>
    </row>
    <row r="29" spans="1:5" x14ac:dyDescent="0.2">
      <c r="A29" t="s">
        <v>595</v>
      </c>
      <c r="B29" t="s">
        <v>41</v>
      </c>
      <c r="C29" t="s">
        <v>577</v>
      </c>
      <c r="D29" t="s">
        <v>573</v>
      </c>
      <c r="E29" t="s">
        <v>574</v>
      </c>
    </row>
    <row r="30" spans="1:5" x14ac:dyDescent="0.2">
      <c r="A30" t="s">
        <v>173</v>
      </c>
      <c r="B30" t="s">
        <v>41</v>
      </c>
      <c r="C30" t="s">
        <v>577</v>
      </c>
      <c r="D30" t="s">
        <v>573</v>
      </c>
      <c r="E30" t="s">
        <v>574</v>
      </c>
    </row>
    <row r="31" spans="1:5" x14ac:dyDescent="0.2">
      <c r="A31" t="s">
        <v>596</v>
      </c>
      <c r="B31" t="s">
        <v>597</v>
      </c>
      <c r="C31" t="s">
        <v>577</v>
      </c>
      <c r="D31" t="s">
        <v>573</v>
      </c>
      <c r="E31" t="s">
        <v>574</v>
      </c>
    </row>
    <row r="32" spans="1:5" x14ac:dyDescent="0.2">
      <c r="A32" t="s">
        <v>598</v>
      </c>
      <c r="B32" t="s">
        <v>599</v>
      </c>
      <c r="C32" t="s">
        <v>577</v>
      </c>
      <c r="D32" t="s">
        <v>573</v>
      </c>
      <c r="E32" t="s">
        <v>574</v>
      </c>
    </row>
    <row r="33" spans="1:5" x14ac:dyDescent="0.2">
      <c r="A33" t="s">
        <v>206</v>
      </c>
      <c r="B33" t="s">
        <v>60</v>
      </c>
      <c r="C33" t="s">
        <v>577</v>
      </c>
      <c r="D33" t="s">
        <v>573</v>
      </c>
      <c r="E33" t="s">
        <v>574</v>
      </c>
    </row>
    <row r="34" spans="1:5" x14ac:dyDescent="0.2">
      <c r="A34" t="s">
        <v>600</v>
      </c>
      <c r="B34" t="s">
        <v>43</v>
      </c>
      <c r="C34" t="s">
        <v>577</v>
      </c>
      <c r="D34" t="s">
        <v>573</v>
      </c>
      <c r="E34" t="s">
        <v>574</v>
      </c>
    </row>
    <row r="35" spans="1:5" x14ac:dyDescent="0.2">
      <c r="A35" t="s">
        <v>174</v>
      </c>
      <c r="B35" t="s">
        <v>29</v>
      </c>
      <c r="C35" t="s">
        <v>577</v>
      </c>
      <c r="D35" t="s">
        <v>573</v>
      </c>
      <c r="E35" t="s">
        <v>574</v>
      </c>
    </row>
    <row r="36" spans="1:5" x14ac:dyDescent="0.2">
      <c r="A36" t="s">
        <v>175</v>
      </c>
      <c r="B36" t="s">
        <v>16</v>
      </c>
      <c r="C36" t="s">
        <v>577</v>
      </c>
      <c r="D36" t="s">
        <v>573</v>
      </c>
      <c r="E36" t="s">
        <v>574</v>
      </c>
    </row>
    <row r="37" spans="1:5" x14ac:dyDescent="0.2">
      <c r="A37" t="s">
        <v>601</v>
      </c>
      <c r="B37" t="s">
        <v>602</v>
      </c>
      <c r="C37" t="s">
        <v>577</v>
      </c>
      <c r="D37" t="s">
        <v>573</v>
      </c>
      <c r="E37" t="s">
        <v>574</v>
      </c>
    </row>
    <row r="38" spans="1:5" x14ac:dyDescent="0.2">
      <c r="A38" t="s">
        <v>603</v>
      </c>
      <c r="B38" t="s">
        <v>604</v>
      </c>
      <c r="C38" t="s">
        <v>577</v>
      </c>
      <c r="D38" t="s">
        <v>573</v>
      </c>
      <c r="E38" t="s">
        <v>574</v>
      </c>
    </row>
    <row r="39" spans="1:5" x14ac:dyDescent="0.2">
      <c r="A39" t="s">
        <v>605</v>
      </c>
      <c r="B39" t="s">
        <v>606</v>
      </c>
      <c r="C39" t="s">
        <v>577</v>
      </c>
      <c r="D39" t="s">
        <v>573</v>
      </c>
      <c r="E39" t="s">
        <v>574</v>
      </c>
    </row>
    <row r="40" spans="1:5" x14ac:dyDescent="0.2">
      <c r="A40" t="s">
        <v>607</v>
      </c>
      <c r="B40" t="s">
        <v>608</v>
      </c>
      <c r="C40" t="s">
        <v>577</v>
      </c>
      <c r="D40" t="s">
        <v>573</v>
      </c>
      <c r="E40" t="s">
        <v>574</v>
      </c>
    </row>
    <row r="41" spans="1:5" x14ac:dyDescent="0.2">
      <c r="A41" t="s">
        <v>609</v>
      </c>
      <c r="B41" t="s">
        <v>610</v>
      </c>
      <c r="C41" t="s">
        <v>577</v>
      </c>
      <c r="D41" t="s">
        <v>573</v>
      </c>
      <c r="E41" t="s">
        <v>574</v>
      </c>
    </row>
    <row r="42" spans="1:5" x14ac:dyDescent="0.2">
      <c r="A42" t="s">
        <v>176</v>
      </c>
      <c r="B42" t="s">
        <v>28</v>
      </c>
      <c r="C42" t="s">
        <v>577</v>
      </c>
      <c r="D42" t="s">
        <v>573</v>
      </c>
      <c r="E42" t="s">
        <v>574</v>
      </c>
    </row>
    <row r="43" spans="1:5" x14ac:dyDescent="0.2">
      <c r="A43" t="s">
        <v>611</v>
      </c>
      <c r="B43" t="s">
        <v>612</v>
      </c>
      <c r="C43" t="s">
        <v>577</v>
      </c>
      <c r="D43" t="s">
        <v>573</v>
      </c>
      <c r="E43" t="s">
        <v>574</v>
      </c>
    </row>
    <row r="44" spans="1:5" x14ac:dyDescent="0.2">
      <c r="A44" t="s">
        <v>613</v>
      </c>
      <c r="B44" t="s">
        <v>614</v>
      </c>
      <c r="C44" t="s">
        <v>577</v>
      </c>
      <c r="D44" t="s">
        <v>573</v>
      </c>
      <c r="E44" t="s">
        <v>574</v>
      </c>
    </row>
    <row r="45" spans="1:5" x14ac:dyDescent="0.2">
      <c r="A45" t="s">
        <v>615</v>
      </c>
      <c r="B45" t="s">
        <v>590</v>
      </c>
      <c r="C45" t="s">
        <v>577</v>
      </c>
      <c r="D45" t="s">
        <v>573</v>
      </c>
      <c r="E45" t="s">
        <v>574</v>
      </c>
    </row>
    <row r="46" spans="1:5" x14ac:dyDescent="0.2">
      <c r="A46" t="s">
        <v>616</v>
      </c>
      <c r="B46" t="s">
        <v>617</v>
      </c>
      <c r="C46" t="s">
        <v>577</v>
      </c>
      <c r="D46" t="s">
        <v>573</v>
      </c>
      <c r="E46" t="s">
        <v>574</v>
      </c>
    </row>
    <row r="47" spans="1:5" x14ac:dyDescent="0.2">
      <c r="A47" t="s">
        <v>618</v>
      </c>
      <c r="B47" t="s">
        <v>619</v>
      </c>
      <c r="C47" t="s">
        <v>577</v>
      </c>
      <c r="D47" t="s">
        <v>573</v>
      </c>
      <c r="E47" t="s">
        <v>574</v>
      </c>
    </row>
    <row r="48" spans="1:5" x14ac:dyDescent="0.2">
      <c r="A48" t="s">
        <v>620</v>
      </c>
      <c r="B48" t="s">
        <v>621</v>
      </c>
      <c r="C48" t="s">
        <v>577</v>
      </c>
      <c r="D48" t="s">
        <v>573</v>
      </c>
      <c r="E48" t="s">
        <v>574</v>
      </c>
    </row>
    <row r="49" spans="1:5" x14ac:dyDescent="0.2">
      <c r="A49" t="s">
        <v>622</v>
      </c>
      <c r="B49" t="s">
        <v>591</v>
      </c>
      <c r="C49" t="s">
        <v>577</v>
      </c>
      <c r="D49" t="s">
        <v>573</v>
      </c>
      <c r="E49" t="s">
        <v>574</v>
      </c>
    </row>
    <row r="50" spans="1:5" x14ac:dyDescent="0.2">
      <c r="A50" t="s">
        <v>623</v>
      </c>
      <c r="B50" t="s">
        <v>624</v>
      </c>
      <c r="C50" t="s">
        <v>577</v>
      </c>
      <c r="D50" t="s">
        <v>573</v>
      </c>
      <c r="E50" t="s">
        <v>574</v>
      </c>
    </row>
    <row r="51" spans="1:5" x14ac:dyDescent="0.2">
      <c r="A51" t="s">
        <v>129</v>
      </c>
      <c r="B51" t="s">
        <v>26</v>
      </c>
      <c r="C51" t="s">
        <v>572</v>
      </c>
      <c r="D51" t="s">
        <v>573</v>
      </c>
      <c r="E51" t="s">
        <v>574</v>
      </c>
    </row>
    <row r="52" spans="1:5" x14ac:dyDescent="0.2">
      <c r="A52" t="s">
        <v>88</v>
      </c>
      <c r="B52" t="s">
        <v>18</v>
      </c>
      <c r="C52" t="s">
        <v>572</v>
      </c>
      <c r="D52" t="s">
        <v>573</v>
      </c>
      <c r="E52" t="s">
        <v>574</v>
      </c>
    </row>
    <row r="53" spans="1:5" x14ac:dyDescent="0.2">
      <c r="A53" t="s">
        <v>625</v>
      </c>
      <c r="B53" t="s">
        <v>579</v>
      </c>
      <c r="C53" t="s">
        <v>572</v>
      </c>
      <c r="D53" t="s">
        <v>573</v>
      </c>
      <c r="E53" t="s">
        <v>574</v>
      </c>
    </row>
    <row r="54" spans="1:5" x14ac:dyDescent="0.2">
      <c r="A54" t="s">
        <v>130</v>
      </c>
      <c r="B54" t="s">
        <v>21</v>
      </c>
      <c r="C54" t="s">
        <v>572</v>
      </c>
      <c r="D54" t="s">
        <v>573</v>
      </c>
      <c r="E54" t="s">
        <v>574</v>
      </c>
    </row>
    <row r="55" spans="1:5" x14ac:dyDescent="0.2">
      <c r="A55" t="s">
        <v>626</v>
      </c>
      <c r="B55" t="s">
        <v>582</v>
      </c>
      <c r="C55" t="s">
        <v>583</v>
      </c>
      <c r="D55" t="s">
        <v>573</v>
      </c>
      <c r="E55" t="s">
        <v>574</v>
      </c>
    </row>
    <row r="56" spans="1:5" x14ac:dyDescent="0.2">
      <c r="A56" t="s">
        <v>627</v>
      </c>
      <c r="B56" t="s">
        <v>582</v>
      </c>
      <c r="C56" t="s">
        <v>572</v>
      </c>
      <c r="D56" t="s">
        <v>573</v>
      </c>
      <c r="E56" t="s">
        <v>574</v>
      </c>
    </row>
    <row r="57" spans="1:5" x14ac:dyDescent="0.2">
      <c r="A57" t="s">
        <v>628</v>
      </c>
      <c r="B57" t="s">
        <v>588</v>
      </c>
      <c r="C57" t="s">
        <v>577</v>
      </c>
      <c r="D57" t="s">
        <v>573</v>
      </c>
      <c r="E57" t="s">
        <v>574</v>
      </c>
    </row>
    <row r="58" spans="1:5" x14ac:dyDescent="0.2">
      <c r="A58" t="s">
        <v>131</v>
      </c>
      <c r="B58" t="s">
        <v>33</v>
      </c>
      <c r="C58" t="s">
        <v>572</v>
      </c>
      <c r="D58" t="s">
        <v>573</v>
      </c>
      <c r="E58" t="s">
        <v>574</v>
      </c>
    </row>
    <row r="59" spans="1:5" x14ac:dyDescent="0.2">
      <c r="A59" t="s">
        <v>93</v>
      </c>
      <c r="B59" t="s">
        <v>47</v>
      </c>
      <c r="C59" t="s">
        <v>583</v>
      </c>
      <c r="D59" t="s">
        <v>573</v>
      </c>
      <c r="E59" t="s">
        <v>574</v>
      </c>
    </row>
    <row r="60" spans="1:5" x14ac:dyDescent="0.2">
      <c r="A60" t="s">
        <v>95</v>
      </c>
      <c r="B60" t="s">
        <v>47</v>
      </c>
      <c r="C60" t="s">
        <v>572</v>
      </c>
      <c r="D60" t="s">
        <v>573</v>
      </c>
      <c r="E60" t="s">
        <v>574</v>
      </c>
    </row>
    <row r="61" spans="1:5" x14ac:dyDescent="0.2">
      <c r="A61" t="s">
        <v>629</v>
      </c>
      <c r="B61" t="s">
        <v>630</v>
      </c>
      <c r="C61" t="s">
        <v>572</v>
      </c>
      <c r="D61" t="s">
        <v>573</v>
      </c>
      <c r="E61" t="s">
        <v>574</v>
      </c>
    </row>
    <row r="62" spans="1:5" x14ac:dyDescent="0.2">
      <c r="A62" t="s">
        <v>132</v>
      </c>
      <c r="B62" t="s">
        <v>27</v>
      </c>
      <c r="C62" t="s">
        <v>572</v>
      </c>
      <c r="D62" t="s">
        <v>573</v>
      </c>
      <c r="E62" t="s">
        <v>574</v>
      </c>
    </row>
    <row r="63" spans="1:5" x14ac:dyDescent="0.2">
      <c r="A63" t="s">
        <v>631</v>
      </c>
      <c r="B63" t="s">
        <v>65</v>
      </c>
      <c r="C63" t="s">
        <v>572</v>
      </c>
      <c r="D63" t="s">
        <v>573</v>
      </c>
      <c r="E63" t="s">
        <v>574</v>
      </c>
    </row>
    <row r="64" spans="1:5" x14ac:dyDescent="0.2">
      <c r="A64" t="s">
        <v>148</v>
      </c>
      <c r="B64" t="s">
        <v>22</v>
      </c>
      <c r="C64" t="s">
        <v>572</v>
      </c>
      <c r="D64" t="s">
        <v>573</v>
      </c>
      <c r="E64" t="s">
        <v>574</v>
      </c>
    </row>
    <row r="65" spans="1:5" x14ac:dyDescent="0.2">
      <c r="A65" t="s">
        <v>149</v>
      </c>
      <c r="B65" t="s">
        <v>10</v>
      </c>
      <c r="C65" t="s">
        <v>572</v>
      </c>
      <c r="D65" t="s">
        <v>573</v>
      </c>
      <c r="E65" t="s">
        <v>574</v>
      </c>
    </row>
    <row r="66" spans="1:5" x14ac:dyDescent="0.2">
      <c r="A66" t="s">
        <v>632</v>
      </c>
      <c r="B66" t="s">
        <v>41</v>
      </c>
      <c r="C66" t="s">
        <v>577</v>
      </c>
      <c r="D66" t="s">
        <v>573</v>
      </c>
      <c r="E66" t="s">
        <v>574</v>
      </c>
    </row>
    <row r="67" spans="1:5" x14ac:dyDescent="0.2">
      <c r="A67" t="s">
        <v>133</v>
      </c>
      <c r="B67" t="s">
        <v>41</v>
      </c>
      <c r="C67" t="s">
        <v>577</v>
      </c>
      <c r="D67" t="s">
        <v>573</v>
      </c>
      <c r="E67" t="s">
        <v>574</v>
      </c>
    </row>
    <row r="68" spans="1:5" x14ac:dyDescent="0.2">
      <c r="A68" t="s">
        <v>633</v>
      </c>
      <c r="B68" t="s">
        <v>597</v>
      </c>
      <c r="C68" t="s">
        <v>577</v>
      </c>
      <c r="D68" t="s">
        <v>573</v>
      </c>
      <c r="E68" t="s">
        <v>574</v>
      </c>
    </row>
    <row r="69" spans="1:5" x14ac:dyDescent="0.2">
      <c r="A69" t="s">
        <v>634</v>
      </c>
      <c r="B69" t="s">
        <v>635</v>
      </c>
      <c r="C69" t="s">
        <v>577</v>
      </c>
      <c r="D69" t="s">
        <v>573</v>
      </c>
      <c r="E69" t="s">
        <v>574</v>
      </c>
    </row>
    <row r="70" spans="1:5" x14ac:dyDescent="0.2">
      <c r="A70" t="s">
        <v>636</v>
      </c>
      <c r="B70" t="s">
        <v>637</v>
      </c>
      <c r="C70" t="s">
        <v>577</v>
      </c>
      <c r="D70" t="s">
        <v>573</v>
      </c>
      <c r="E70" t="s">
        <v>574</v>
      </c>
    </row>
    <row r="71" spans="1:5" x14ac:dyDescent="0.2">
      <c r="A71" t="s">
        <v>134</v>
      </c>
      <c r="B71" t="s">
        <v>43</v>
      </c>
      <c r="C71" t="s">
        <v>577</v>
      </c>
      <c r="D71" t="s">
        <v>573</v>
      </c>
      <c r="E71" t="s">
        <v>574</v>
      </c>
    </row>
    <row r="72" spans="1:5" x14ac:dyDescent="0.2">
      <c r="A72" t="s">
        <v>150</v>
      </c>
      <c r="B72" t="s">
        <v>29</v>
      </c>
      <c r="C72" t="s">
        <v>577</v>
      </c>
      <c r="D72" t="s">
        <v>573</v>
      </c>
      <c r="E72" t="s">
        <v>574</v>
      </c>
    </row>
    <row r="73" spans="1:5" x14ac:dyDescent="0.2">
      <c r="A73" t="s">
        <v>638</v>
      </c>
      <c r="B73" t="s">
        <v>639</v>
      </c>
      <c r="C73" t="s">
        <v>577</v>
      </c>
      <c r="D73" t="s">
        <v>573</v>
      </c>
      <c r="E73" t="s">
        <v>574</v>
      </c>
    </row>
    <row r="74" spans="1:5" x14ac:dyDescent="0.2">
      <c r="A74" t="s">
        <v>640</v>
      </c>
      <c r="B74" t="s">
        <v>641</v>
      </c>
      <c r="C74" t="s">
        <v>577</v>
      </c>
      <c r="D74" t="s">
        <v>573</v>
      </c>
      <c r="E74" t="s">
        <v>574</v>
      </c>
    </row>
    <row r="75" spans="1:5" x14ac:dyDescent="0.2">
      <c r="A75" t="s">
        <v>642</v>
      </c>
      <c r="B75" t="s">
        <v>606</v>
      </c>
      <c r="C75" t="s">
        <v>577</v>
      </c>
      <c r="D75" t="s">
        <v>573</v>
      </c>
      <c r="E75" t="s">
        <v>574</v>
      </c>
    </row>
    <row r="76" spans="1:5" x14ac:dyDescent="0.2">
      <c r="A76" t="s">
        <v>643</v>
      </c>
      <c r="B76" t="s">
        <v>610</v>
      </c>
      <c r="C76" t="s">
        <v>577</v>
      </c>
      <c r="D76" t="s">
        <v>573</v>
      </c>
      <c r="E76" t="s">
        <v>574</v>
      </c>
    </row>
    <row r="77" spans="1:5" x14ac:dyDescent="0.2">
      <c r="A77" t="s">
        <v>135</v>
      </c>
      <c r="B77" t="s">
        <v>28</v>
      </c>
      <c r="C77" t="s">
        <v>577</v>
      </c>
      <c r="D77" t="s">
        <v>573</v>
      </c>
      <c r="E77" t="s">
        <v>574</v>
      </c>
    </row>
    <row r="78" spans="1:5" x14ac:dyDescent="0.2">
      <c r="A78" t="s">
        <v>644</v>
      </c>
      <c r="B78" t="s">
        <v>645</v>
      </c>
      <c r="C78" t="s">
        <v>577</v>
      </c>
      <c r="D78" t="s">
        <v>573</v>
      </c>
      <c r="E78" t="s">
        <v>574</v>
      </c>
    </row>
    <row r="79" spans="1:5" x14ac:dyDescent="0.2">
      <c r="A79" t="s">
        <v>646</v>
      </c>
      <c r="B79" t="s">
        <v>614</v>
      </c>
      <c r="C79" t="s">
        <v>577</v>
      </c>
      <c r="D79" t="s">
        <v>573</v>
      </c>
      <c r="E79" t="s">
        <v>574</v>
      </c>
    </row>
    <row r="80" spans="1:5" x14ac:dyDescent="0.2">
      <c r="A80" t="s">
        <v>647</v>
      </c>
      <c r="B80" t="s">
        <v>590</v>
      </c>
      <c r="C80" t="s">
        <v>577</v>
      </c>
      <c r="D80" t="s">
        <v>573</v>
      </c>
      <c r="E80" t="s">
        <v>574</v>
      </c>
    </row>
    <row r="81" spans="1:5" x14ac:dyDescent="0.2">
      <c r="A81" t="s">
        <v>648</v>
      </c>
      <c r="B81" t="s">
        <v>649</v>
      </c>
      <c r="C81" t="s">
        <v>577</v>
      </c>
      <c r="D81" t="s">
        <v>573</v>
      </c>
      <c r="E81" t="s">
        <v>574</v>
      </c>
    </row>
    <row r="82" spans="1:5" x14ac:dyDescent="0.2">
      <c r="A82" t="s">
        <v>650</v>
      </c>
      <c r="B82" t="s">
        <v>651</v>
      </c>
      <c r="C82" t="s">
        <v>577</v>
      </c>
      <c r="D82" t="s">
        <v>573</v>
      </c>
      <c r="E82" t="s">
        <v>574</v>
      </c>
    </row>
    <row r="83" spans="1:5" x14ac:dyDescent="0.2">
      <c r="A83" t="s">
        <v>652</v>
      </c>
      <c r="B83" t="s">
        <v>621</v>
      </c>
      <c r="C83" t="s">
        <v>577</v>
      </c>
      <c r="D83" t="s">
        <v>573</v>
      </c>
      <c r="E83" t="s">
        <v>574</v>
      </c>
    </row>
    <row r="84" spans="1:5" x14ac:dyDescent="0.2">
      <c r="A84" t="s">
        <v>653</v>
      </c>
      <c r="B84" t="s">
        <v>591</v>
      </c>
      <c r="C84" t="s">
        <v>577</v>
      </c>
      <c r="D84" t="s">
        <v>573</v>
      </c>
      <c r="E84" t="s">
        <v>574</v>
      </c>
    </row>
    <row r="85" spans="1:5" x14ac:dyDescent="0.2">
      <c r="A85" t="s">
        <v>654</v>
      </c>
      <c r="B85" t="s">
        <v>655</v>
      </c>
      <c r="C85" t="s">
        <v>577</v>
      </c>
      <c r="D85" t="s">
        <v>573</v>
      </c>
      <c r="E85" t="s">
        <v>574</v>
      </c>
    </row>
    <row r="86" spans="1:5" x14ac:dyDescent="0.2">
      <c r="A86" t="s">
        <v>656</v>
      </c>
      <c r="B86" t="s">
        <v>657</v>
      </c>
      <c r="C86" t="s">
        <v>577</v>
      </c>
      <c r="D86" t="s">
        <v>573</v>
      </c>
      <c r="E86" t="s">
        <v>574</v>
      </c>
    </row>
    <row r="87" spans="1:5" x14ac:dyDescent="0.2">
      <c r="A87" t="s">
        <v>658</v>
      </c>
      <c r="B87" t="s">
        <v>659</v>
      </c>
      <c r="C87" t="s">
        <v>577</v>
      </c>
      <c r="D87" t="s">
        <v>573</v>
      </c>
      <c r="E87" t="s">
        <v>574</v>
      </c>
    </row>
    <row r="88" spans="1:5" x14ac:dyDescent="0.2">
      <c r="A88" t="s">
        <v>660</v>
      </c>
      <c r="B88" t="s">
        <v>661</v>
      </c>
      <c r="C88" t="s">
        <v>572</v>
      </c>
      <c r="D88" t="s">
        <v>573</v>
      </c>
      <c r="E88" t="s">
        <v>574</v>
      </c>
    </row>
    <row r="89" spans="1:5" x14ac:dyDescent="0.2">
      <c r="A89" t="s">
        <v>662</v>
      </c>
      <c r="B89" t="s">
        <v>663</v>
      </c>
      <c r="C89" t="s">
        <v>577</v>
      </c>
      <c r="D89" t="s">
        <v>573</v>
      </c>
      <c r="E89" t="s">
        <v>574</v>
      </c>
    </row>
    <row r="90" spans="1:5" x14ac:dyDescent="0.2">
      <c r="A90" t="s">
        <v>136</v>
      </c>
      <c r="B90" t="s">
        <v>17</v>
      </c>
      <c r="C90" t="s">
        <v>572</v>
      </c>
      <c r="D90" t="s">
        <v>573</v>
      </c>
      <c r="E90" t="s">
        <v>574</v>
      </c>
    </row>
    <row r="91" spans="1:5" x14ac:dyDescent="0.2">
      <c r="A91" t="s">
        <v>664</v>
      </c>
      <c r="B91" t="s">
        <v>665</v>
      </c>
      <c r="C91" t="s">
        <v>572</v>
      </c>
      <c r="D91" t="s">
        <v>573</v>
      </c>
      <c r="E91" t="s">
        <v>574</v>
      </c>
    </row>
    <row r="92" spans="1:5" x14ac:dyDescent="0.2">
      <c r="A92" t="s">
        <v>666</v>
      </c>
      <c r="B92" t="s">
        <v>667</v>
      </c>
      <c r="C92" t="s">
        <v>572</v>
      </c>
      <c r="D92" t="s">
        <v>573</v>
      </c>
      <c r="E92" t="s">
        <v>574</v>
      </c>
    </row>
    <row r="93" spans="1:5" x14ac:dyDescent="0.2">
      <c r="A93" t="s">
        <v>668</v>
      </c>
      <c r="B93" t="s">
        <v>669</v>
      </c>
      <c r="C93" t="s">
        <v>572</v>
      </c>
      <c r="D93" t="s">
        <v>573</v>
      </c>
      <c r="E93" t="s">
        <v>574</v>
      </c>
    </row>
    <row r="94" spans="1:5" x14ac:dyDescent="0.2">
      <c r="A94" t="s">
        <v>272</v>
      </c>
      <c r="B94" t="s">
        <v>35</v>
      </c>
      <c r="C94" t="s">
        <v>572</v>
      </c>
      <c r="D94" t="s">
        <v>573</v>
      </c>
      <c r="E94" t="s">
        <v>574</v>
      </c>
    </row>
    <row r="95" spans="1:5" x14ac:dyDescent="0.2">
      <c r="A95" t="s">
        <v>137</v>
      </c>
      <c r="B95" t="s">
        <v>35</v>
      </c>
      <c r="C95" t="s">
        <v>670</v>
      </c>
      <c r="D95" t="s">
        <v>573</v>
      </c>
      <c r="E95" t="s">
        <v>574</v>
      </c>
    </row>
    <row r="96" spans="1:5" x14ac:dyDescent="0.2">
      <c r="A96" t="s">
        <v>671</v>
      </c>
      <c r="B96" t="s">
        <v>672</v>
      </c>
      <c r="C96" t="s">
        <v>572</v>
      </c>
      <c r="D96" t="s">
        <v>573</v>
      </c>
      <c r="E96" t="s">
        <v>574</v>
      </c>
    </row>
    <row r="97" spans="1:5" x14ac:dyDescent="0.2">
      <c r="A97" t="s">
        <v>151</v>
      </c>
      <c r="B97" t="s">
        <v>56</v>
      </c>
      <c r="C97" t="s">
        <v>572</v>
      </c>
      <c r="D97" t="s">
        <v>573</v>
      </c>
      <c r="E97" t="s">
        <v>574</v>
      </c>
    </row>
    <row r="98" spans="1:5" x14ac:dyDescent="0.2">
      <c r="A98" t="s">
        <v>138</v>
      </c>
      <c r="B98" t="s">
        <v>25</v>
      </c>
      <c r="C98" t="s">
        <v>572</v>
      </c>
      <c r="D98" t="s">
        <v>573</v>
      </c>
      <c r="E98" t="s">
        <v>574</v>
      </c>
    </row>
    <row r="99" spans="1:5" x14ac:dyDescent="0.2">
      <c r="A99" t="s">
        <v>139</v>
      </c>
      <c r="B99" t="s">
        <v>34</v>
      </c>
      <c r="C99" t="s">
        <v>572</v>
      </c>
      <c r="D99" t="s">
        <v>573</v>
      </c>
      <c r="E99" t="s">
        <v>574</v>
      </c>
    </row>
    <row r="100" spans="1:5" x14ac:dyDescent="0.2">
      <c r="A100" t="s">
        <v>140</v>
      </c>
      <c r="B100" t="s">
        <v>23</v>
      </c>
      <c r="C100" t="s">
        <v>572</v>
      </c>
      <c r="D100" t="s">
        <v>573</v>
      </c>
      <c r="E100" t="s">
        <v>574</v>
      </c>
    </row>
    <row r="101" spans="1:5" x14ac:dyDescent="0.2">
      <c r="A101" t="s">
        <v>673</v>
      </c>
      <c r="B101" t="s">
        <v>674</v>
      </c>
      <c r="C101" t="s">
        <v>572</v>
      </c>
      <c r="D101" t="s">
        <v>573</v>
      </c>
      <c r="E101" t="s">
        <v>574</v>
      </c>
    </row>
    <row r="102" spans="1:5" x14ac:dyDescent="0.2">
      <c r="A102" t="s">
        <v>675</v>
      </c>
      <c r="B102" t="s">
        <v>24</v>
      </c>
      <c r="C102" t="s">
        <v>572</v>
      </c>
      <c r="D102" t="s">
        <v>573</v>
      </c>
      <c r="E102" t="s">
        <v>574</v>
      </c>
    </row>
    <row r="103" spans="1:5" x14ac:dyDescent="0.2">
      <c r="A103" t="s">
        <v>152</v>
      </c>
      <c r="B103" t="s">
        <v>45</v>
      </c>
      <c r="C103" t="s">
        <v>572</v>
      </c>
      <c r="D103" t="s">
        <v>573</v>
      </c>
      <c r="E103" t="s">
        <v>574</v>
      </c>
    </row>
    <row r="104" spans="1:5" x14ac:dyDescent="0.2">
      <c r="A104" t="s">
        <v>676</v>
      </c>
      <c r="B104" t="s">
        <v>677</v>
      </c>
      <c r="C104" t="s">
        <v>572</v>
      </c>
      <c r="D104" t="s">
        <v>573</v>
      </c>
      <c r="E104" t="s">
        <v>574</v>
      </c>
    </row>
    <row r="105" spans="1:5" x14ac:dyDescent="0.2">
      <c r="A105" t="s">
        <v>141</v>
      </c>
      <c r="B105" t="s">
        <v>36</v>
      </c>
      <c r="C105" t="s">
        <v>572</v>
      </c>
      <c r="D105" t="s">
        <v>573</v>
      </c>
      <c r="E105" t="s">
        <v>574</v>
      </c>
    </row>
    <row r="106" spans="1:5" x14ac:dyDescent="0.2">
      <c r="A106" t="s">
        <v>153</v>
      </c>
      <c r="B106" t="s">
        <v>37</v>
      </c>
      <c r="C106" t="s">
        <v>572</v>
      </c>
      <c r="D106" t="s">
        <v>573</v>
      </c>
      <c r="E106" t="s">
        <v>574</v>
      </c>
    </row>
    <row r="107" spans="1:5" x14ac:dyDescent="0.2">
      <c r="A107" t="s">
        <v>142</v>
      </c>
      <c r="B107" t="s">
        <v>14</v>
      </c>
      <c r="C107" t="s">
        <v>577</v>
      </c>
      <c r="D107" t="s">
        <v>573</v>
      </c>
      <c r="E107" t="s">
        <v>574</v>
      </c>
    </row>
    <row r="108" spans="1:5" x14ac:dyDescent="0.2">
      <c r="A108" t="s">
        <v>678</v>
      </c>
      <c r="B108" t="s">
        <v>604</v>
      </c>
      <c r="C108" t="s">
        <v>577</v>
      </c>
      <c r="D108" t="s">
        <v>573</v>
      </c>
      <c r="E108" t="s">
        <v>574</v>
      </c>
    </row>
    <row r="109" spans="1:5" x14ac:dyDescent="0.2">
      <c r="A109" t="s">
        <v>679</v>
      </c>
      <c r="B109" t="s">
        <v>13</v>
      </c>
      <c r="C109" t="s">
        <v>572</v>
      </c>
      <c r="D109" t="s">
        <v>573</v>
      </c>
      <c r="E109" t="s">
        <v>574</v>
      </c>
    </row>
    <row r="110" spans="1:5" x14ac:dyDescent="0.2">
      <c r="A110" t="s">
        <v>680</v>
      </c>
      <c r="B110" t="s">
        <v>681</v>
      </c>
      <c r="C110" t="s">
        <v>572</v>
      </c>
      <c r="D110" t="s">
        <v>573</v>
      </c>
      <c r="E110" t="s">
        <v>574</v>
      </c>
    </row>
    <row r="111" spans="1:5" x14ac:dyDescent="0.2">
      <c r="A111" t="s">
        <v>682</v>
      </c>
      <c r="B111" t="s">
        <v>683</v>
      </c>
      <c r="C111" t="s">
        <v>572</v>
      </c>
      <c r="D111" t="s">
        <v>573</v>
      </c>
      <c r="E111" t="s">
        <v>574</v>
      </c>
    </row>
    <row r="112" spans="1:5" x14ac:dyDescent="0.2">
      <c r="A112" t="s">
        <v>684</v>
      </c>
      <c r="B112" t="s">
        <v>685</v>
      </c>
      <c r="C112" t="s">
        <v>583</v>
      </c>
      <c r="D112" t="s">
        <v>573</v>
      </c>
      <c r="E112" t="s">
        <v>574</v>
      </c>
    </row>
    <row r="113" spans="1:5" x14ac:dyDescent="0.2">
      <c r="A113" t="s">
        <v>143</v>
      </c>
      <c r="B113" t="s">
        <v>38</v>
      </c>
      <c r="C113" t="s">
        <v>572</v>
      </c>
      <c r="D113" t="s">
        <v>573</v>
      </c>
      <c r="E113" t="s">
        <v>574</v>
      </c>
    </row>
    <row r="114" spans="1:5" x14ac:dyDescent="0.2">
      <c r="A114" t="s">
        <v>144</v>
      </c>
      <c r="B114" t="s">
        <v>32</v>
      </c>
      <c r="C114" t="s">
        <v>572</v>
      </c>
      <c r="D114" t="s">
        <v>573</v>
      </c>
      <c r="E114" t="s">
        <v>574</v>
      </c>
    </row>
    <row r="115" spans="1:5" x14ac:dyDescent="0.2">
      <c r="A115" t="s">
        <v>154</v>
      </c>
      <c r="B115" t="s">
        <v>20</v>
      </c>
      <c r="C115" t="s">
        <v>583</v>
      </c>
      <c r="D115" t="s">
        <v>573</v>
      </c>
      <c r="E115" t="s">
        <v>574</v>
      </c>
    </row>
    <row r="116" spans="1:5" x14ac:dyDescent="0.2">
      <c r="A116" t="s">
        <v>145</v>
      </c>
      <c r="B116" t="s">
        <v>39</v>
      </c>
      <c r="C116" t="s">
        <v>572</v>
      </c>
      <c r="D116" t="s">
        <v>573</v>
      </c>
      <c r="E116" t="s">
        <v>574</v>
      </c>
    </row>
    <row r="117" spans="1:5" x14ac:dyDescent="0.2">
      <c r="A117" t="s">
        <v>686</v>
      </c>
      <c r="B117" t="s">
        <v>687</v>
      </c>
      <c r="C117" t="s">
        <v>572</v>
      </c>
      <c r="D117" t="s">
        <v>573</v>
      </c>
      <c r="E117" t="s">
        <v>574</v>
      </c>
    </row>
    <row r="118" spans="1:5" x14ac:dyDescent="0.2">
      <c r="A118" t="s">
        <v>688</v>
      </c>
      <c r="B118" t="s">
        <v>13</v>
      </c>
      <c r="C118" t="s">
        <v>572</v>
      </c>
      <c r="D118" t="s">
        <v>573</v>
      </c>
      <c r="E118" t="s">
        <v>574</v>
      </c>
    </row>
    <row r="119" spans="1:5" x14ac:dyDescent="0.2">
      <c r="A119" t="s">
        <v>689</v>
      </c>
      <c r="B119" t="s">
        <v>690</v>
      </c>
      <c r="C119" t="s">
        <v>583</v>
      </c>
      <c r="D119" t="s">
        <v>573</v>
      </c>
      <c r="E119" t="s">
        <v>574</v>
      </c>
    </row>
    <row r="120" spans="1:5" x14ac:dyDescent="0.2">
      <c r="A120" t="s">
        <v>691</v>
      </c>
      <c r="B120" t="s">
        <v>690</v>
      </c>
      <c r="C120" t="s">
        <v>572</v>
      </c>
      <c r="D120" t="s">
        <v>573</v>
      </c>
      <c r="E120" t="s">
        <v>574</v>
      </c>
    </row>
    <row r="121" spans="1:5" x14ac:dyDescent="0.2">
      <c r="A121" t="s">
        <v>692</v>
      </c>
      <c r="B121" t="s">
        <v>693</v>
      </c>
      <c r="C121" t="s">
        <v>577</v>
      </c>
      <c r="D121" t="s">
        <v>573</v>
      </c>
      <c r="E121" t="s">
        <v>574</v>
      </c>
    </row>
    <row r="122" spans="1:5" x14ac:dyDescent="0.2">
      <c r="A122" t="s">
        <v>146</v>
      </c>
      <c r="B122" t="s">
        <v>44</v>
      </c>
      <c r="C122" t="s">
        <v>577</v>
      </c>
      <c r="D122" t="s">
        <v>573</v>
      </c>
      <c r="E122" t="s">
        <v>574</v>
      </c>
    </row>
    <row r="123" spans="1:5" x14ac:dyDescent="0.2">
      <c r="A123" t="s">
        <v>694</v>
      </c>
      <c r="B123" t="s">
        <v>695</v>
      </c>
      <c r="C123" t="s">
        <v>572</v>
      </c>
      <c r="D123" t="s">
        <v>573</v>
      </c>
      <c r="E123" t="s">
        <v>574</v>
      </c>
    </row>
    <row r="124" spans="1:5" x14ac:dyDescent="0.2">
      <c r="A124" t="s">
        <v>696</v>
      </c>
      <c r="B124" t="s">
        <v>697</v>
      </c>
      <c r="C124" t="s">
        <v>572</v>
      </c>
      <c r="D124" t="s">
        <v>573</v>
      </c>
      <c r="E124" t="s">
        <v>574</v>
      </c>
    </row>
    <row r="125" spans="1:5" x14ac:dyDescent="0.2">
      <c r="A125" t="s">
        <v>147</v>
      </c>
      <c r="B125" t="s">
        <v>40</v>
      </c>
      <c r="C125" t="s">
        <v>572</v>
      </c>
      <c r="D125" t="s">
        <v>573</v>
      </c>
      <c r="E125" t="s">
        <v>574</v>
      </c>
    </row>
    <row r="126" spans="1:5" x14ac:dyDescent="0.2">
      <c r="A126" t="s">
        <v>698</v>
      </c>
      <c r="B126" t="s">
        <v>698</v>
      </c>
      <c r="C126" t="s">
        <v>670</v>
      </c>
      <c r="D126" t="s">
        <v>573</v>
      </c>
      <c r="E126" t="s">
        <v>574</v>
      </c>
    </row>
    <row r="127" spans="1:5" x14ac:dyDescent="0.2">
      <c r="A127" t="s">
        <v>699</v>
      </c>
      <c r="B127" t="s">
        <v>663</v>
      </c>
      <c r="C127" t="s">
        <v>577</v>
      </c>
      <c r="D127" t="s">
        <v>573</v>
      </c>
      <c r="E127" t="s">
        <v>574</v>
      </c>
    </row>
    <row r="128" spans="1:5" x14ac:dyDescent="0.2">
      <c r="A128" t="s">
        <v>177</v>
      </c>
      <c r="B128" t="s">
        <v>17</v>
      </c>
      <c r="C128" t="s">
        <v>572</v>
      </c>
      <c r="D128" t="s">
        <v>573</v>
      </c>
      <c r="E128" t="s">
        <v>574</v>
      </c>
    </row>
    <row r="129" spans="1:5" x14ac:dyDescent="0.2">
      <c r="A129" t="s">
        <v>700</v>
      </c>
      <c r="B129" t="s">
        <v>701</v>
      </c>
      <c r="C129" t="s">
        <v>577</v>
      </c>
      <c r="D129" t="s">
        <v>573</v>
      </c>
      <c r="E129" t="s">
        <v>574</v>
      </c>
    </row>
    <row r="130" spans="1:5" x14ac:dyDescent="0.2">
      <c r="A130" t="s">
        <v>702</v>
      </c>
      <c r="B130" t="s">
        <v>669</v>
      </c>
      <c r="C130" t="s">
        <v>572</v>
      </c>
      <c r="D130" t="s">
        <v>573</v>
      </c>
      <c r="E130" t="s">
        <v>574</v>
      </c>
    </row>
    <row r="131" spans="1:5" x14ac:dyDescent="0.2">
      <c r="A131" t="s">
        <v>703</v>
      </c>
      <c r="B131" t="s">
        <v>704</v>
      </c>
      <c r="C131" t="s">
        <v>572</v>
      </c>
      <c r="D131" t="s">
        <v>573</v>
      </c>
      <c r="E131" t="s">
        <v>574</v>
      </c>
    </row>
    <row r="132" spans="1:5" x14ac:dyDescent="0.2">
      <c r="A132" t="s">
        <v>705</v>
      </c>
      <c r="B132" t="s">
        <v>35</v>
      </c>
      <c r="C132" t="s">
        <v>583</v>
      </c>
      <c r="D132" t="s">
        <v>573</v>
      </c>
      <c r="E132" t="s">
        <v>574</v>
      </c>
    </row>
    <row r="133" spans="1:5" x14ac:dyDescent="0.2">
      <c r="A133" t="s">
        <v>706</v>
      </c>
      <c r="B133" t="s">
        <v>35</v>
      </c>
      <c r="C133" t="s">
        <v>572</v>
      </c>
      <c r="D133" t="s">
        <v>573</v>
      </c>
      <c r="E133" t="s">
        <v>574</v>
      </c>
    </row>
    <row r="134" spans="1:5" x14ac:dyDescent="0.2">
      <c r="A134" t="s">
        <v>178</v>
      </c>
      <c r="B134" t="s">
        <v>35</v>
      </c>
      <c r="C134" t="s">
        <v>670</v>
      </c>
      <c r="D134" t="s">
        <v>573</v>
      </c>
      <c r="E134" t="s">
        <v>574</v>
      </c>
    </row>
    <row r="135" spans="1:5" x14ac:dyDescent="0.2">
      <c r="A135" t="s">
        <v>707</v>
      </c>
      <c r="B135" t="s">
        <v>17</v>
      </c>
      <c r="C135" t="s">
        <v>572</v>
      </c>
      <c r="D135" t="s">
        <v>573</v>
      </c>
      <c r="E135" t="s">
        <v>574</v>
      </c>
    </row>
    <row r="136" spans="1:5" x14ac:dyDescent="0.2">
      <c r="A136" t="s">
        <v>215</v>
      </c>
      <c r="B136" t="s">
        <v>56</v>
      </c>
      <c r="C136" t="s">
        <v>572</v>
      </c>
      <c r="D136" t="s">
        <v>573</v>
      </c>
      <c r="E136" t="s">
        <v>574</v>
      </c>
    </row>
    <row r="137" spans="1:5" x14ac:dyDescent="0.2">
      <c r="A137" t="s">
        <v>179</v>
      </c>
      <c r="B137" t="s">
        <v>25</v>
      </c>
      <c r="C137" t="s">
        <v>572</v>
      </c>
      <c r="D137" t="s">
        <v>573</v>
      </c>
      <c r="E137" t="s">
        <v>574</v>
      </c>
    </row>
    <row r="138" spans="1:5" x14ac:dyDescent="0.2">
      <c r="A138" t="s">
        <v>180</v>
      </c>
      <c r="B138" t="s">
        <v>34</v>
      </c>
      <c r="C138" t="s">
        <v>572</v>
      </c>
      <c r="D138" t="s">
        <v>573</v>
      </c>
      <c r="E138" t="s">
        <v>574</v>
      </c>
    </row>
    <row r="139" spans="1:5" x14ac:dyDescent="0.2">
      <c r="A139" t="s">
        <v>708</v>
      </c>
      <c r="B139" t="s">
        <v>709</v>
      </c>
      <c r="C139" t="s">
        <v>710</v>
      </c>
      <c r="D139" t="s">
        <v>573</v>
      </c>
      <c r="E139" t="s">
        <v>574</v>
      </c>
    </row>
    <row r="140" spans="1:5" x14ac:dyDescent="0.2">
      <c r="A140" t="s">
        <v>711</v>
      </c>
      <c r="B140" t="s">
        <v>712</v>
      </c>
      <c r="C140" t="s">
        <v>710</v>
      </c>
      <c r="D140" t="s">
        <v>573</v>
      </c>
      <c r="E140" t="s">
        <v>574</v>
      </c>
    </row>
    <row r="141" spans="1:5" x14ac:dyDescent="0.2">
      <c r="A141" t="s">
        <v>713</v>
      </c>
      <c r="B141" t="s">
        <v>714</v>
      </c>
      <c r="C141" t="s">
        <v>710</v>
      </c>
      <c r="D141" t="s">
        <v>573</v>
      </c>
      <c r="E141" t="s">
        <v>574</v>
      </c>
    </row>
    <row r="142" spans="1:5" x14ac:dyDescent="0.2">
      <c r="A142" t="s">
        <v>715</v>
      </c>
      <c r="B142" t="s">
        <v>716</v>
      </c>
      <c r="C142" t="s">
        <v>710</v>
      </c>
      <c r="D142" t="s">
        <v>573</v>
      </c>
      <c r="E142" t="s">
        <v>574</v>
      </c>
    </row>
    <row r="143" spans="1:5" x14ac:dyDescent="0.2">
      <c r="A143" t="s">
        <v>717</v>
      </c>
      <c r="B143" t="s">
        <v>718</v>
      </c>
      <c r="C143" t="s">
        <v>710</v>
      </c>
      <c r="D143" t="s">
        <v>573</v>
      </c>
      <c r="E143" t="s">
        <v>574</v>
      </c>
    </row>
    <row r="144" spans="1:5" x14ac:dyDescent="0.2">
      <c r="A144" t="s">
        <v>719</v>
      </c>
      <c r="B144" t="s">
        <v>720</v>
      </c>
      <c r="C144" t="s">
        <v>710</v>
      </c>
      <c r="D144" t="s">
        <v>573</v>
      </c>
      <c r="E144" t="s">
        <v>574</v>
      </c>
    </row>
    <row r="145" spans="1:5" x14ac:dyDescent="0.2">
      <c r="A145" t="s">
        <v>721</v>
      </c>
      <c r="B145" t="s">
        <v>722</v>
      </c>
      <c r="C145" t="s">
        <v>710</v>
      </c>
      <c r="D145" t="s">
        <v>573</v>
      </c>
      <c r="E145" t="s">
        <v>574</v>
      </c>
    </row>
    <row r="146" spans="1:5" x14ac:dyDescent="0.2">
      <c r="A146" t="s">
        <v>723</v>
      </c>
      <c r="B146" t="s">
        <v>724</v>
      </c>
      <c r="C146" t="s">
        <v>710</v>
      </c>
      <c r="D146" t="s">
        <v>573</v>
      </c>
      <c r="E146" t="s">
        <v>574</v>
      </c>
    </row>
    <row r="147" spans="1:5" x14ac:dyDescent="0.2">
      <c r="A147" t="s">
        <v>725</v>
      </c>
      <c r="B147" t="s">
        <v>726</v>
      </c>
      <c r="C147" t="s">
        <v>577</v>
      </c>
      <c r="D147" t="s">
        <v>573</v>
      </c>
      <c r="E147" t="s">
        <v>574</v>
      </c>
    </row>
    <row r="148" spans="1:5" x14ac:dyDescent="0.2">
      <c r="A148" t="s">
        <v>727</v>
      </c>
      <c r="B148" t="s">
        <v>728</v>
      </c>
      <c r="C148" t="s">
        <v>710</v>
      </c>
      <c r="D148" t="s">
        <v>573</v>
      </c>
      <c r="E148" t="s">
        <v>574</v>
      </c>
    </row>
    <row r="149" spans="1:5" x14ac:dyDescent="0.2">
      <c r="A149" t="s">
        <v>729</v>
      </c>
      <c r="B149" t="s">
        <v>730</v>
      </c>
      <c r="C149" t="s">
        <v>710</v>
      </c>
      <c r="D149" t="s">
        <v>573</v>
      </c>
      <c r="E149" t="s">
        <v>574</v>
      </c>
    </row>
    <row r="150" spans="1:5" x14ac:dyDescent="0.2">
      <c r="A150" t="s">
        <v>731</v>
      </c>
      <c r="B150" t="s">
        <v>732</v>
      </c>
      <c r="C150" t="s">
        <v>710</v>
      </c>
      <c r="D150" t="s">
        <v>573</v>
      </c>
      <c r="E150" t="s">
        <v>574</v>
      </c>
    </row>
    <row r="151" spans="1:5" x14ac:dyDescent="0.2">
      <c r="A151" t="s">
        <v>733</v>
      </c>
      <c r="B151" t="s">
        <v>734</v>
      </c>
      <c r="C151" t="s">
        <v>710</v>
      </c>
      <c r="D151" t="s">
        <v>573</v>
      </c>
      <c r="E151" t="s">
        <v>574</v>
      </c>
    </row>
    <row r="152" spans="1:5" x14ac:dyDescent="0.2">
      <c r="A152" t="s">
        <v>735</v>
      </c>
      <c r="B152" t="s">
        <v>736</v>
      </c>
      <c r="C152" t="s">
        <v>710</v>
      </c>
      <c r="D152" t="s">
        <v>573</v>
      </c>
      <c r="E152" t="s">
        <v>574</v>
      </c>
    </row>
    <row r="153" spans="1:5" x14ac:dyDescent="0.2">
      <c r="A153" t="s">
        <v>737</v>
      </c>
      <c r="B153" t="s">
        <v>738</v>
      </c>
      <c r="C153" t="s">
        <v>710</v>
      </c>
      <c r="D153" t="s">
        <v>573</v>
      </c>
      <c r="E153" t="s">
        <v>574</v>
      </c>
    </row>
    <row r="154" spans="1:5" x14ac:dyDescent="0.2">
      <c r="A154" t="s">
        <v>739</v>
      </c>
      <c r="B154" t="s">
        <v>740</v>
      </c>
      <c r="C154" t="s">
        <v>710</v>
      </c>
      <c r="D154" t="s">
        <v>573</v>
      </c>
      <c r="E154" t="s">
        <v>574</v>
      </c>
    </row>
    <row r="155" spans="1:5" x14ac:dyDescent="0.2">
      <c r="A155" t="s">
        <v>741</v>
      </c>
      <c r="B155" t="s">
        <v>742</v>
      </c>
      <c r="C155" t="s">
        <v>710</v>
      </c>
      <c r="D155" t="s">
        <v>573</v>
      </c>
      <c r="E155" t="s">
        <v>574</v>
      </c>
    </row>
    <row r="156" spans="1:5" x14ac:dyDescent="0.2">
      <c r="A156" t="s">
        <v>743</v>
      </c>
      <c r="B156" t="s">
        <v>744</v>
      </c>
      <c r="C156" t="s">
        <v>710</v>
      </c>
      <c r="D156" t="s">
        <v>573</v>
      </c>
      <c r="E156" t="s">
        <v>574</v>
      </c>
    </row>
    <row r="157" spans="1:5" x14ac:dyDescent="0.2">
      <c r="A157" t="s">
        <v>745</v>
      </c>
      <c r="B157" t="s">
        <v>746</v>
      </c>
      <c r="C157" t="s">
        <v>710</v>
      </c>
      <c r="D157" t="s">
        <v>573</v>
      </c>
      <c r="E157" t="s">
        <v>574</v>
      </c>
    </row>
    <row r="158" spans="1:5" x14ac:dyDescent="0.2">
      <c r="A158" t="s">
        <v>747</v>
      </c>
      <c r="B158" t="s">
        <v>748</v>
      </c>
      <c r="C158" t="s">
        <v>710</v>
      </c>
      <c r="D158" t="s">
        <v>573</v>
      </c>
      <c r="E158" t="s">
        <v>574</v>
      </c>
    </row>
    <row r="159" spans="1:5" x14ac:dyDescent="0.2">
      <c r="A159" t="s">
        <v>749</v>
      </c>
      <c r="B159" t="s">
        <v>750</v>
      </c>
      <c r="C159" t="s">
        <v>710</v>
      </c>
      <c r="D159" t="s">
        <v>573</v>
      </c>
      <c r="E159" t="s">
        <v>574</v>
      </c>
    </row>
    <row r="160" spans="1:5" x14ac:dyDescent="0.2">
      <c r="A160" t="s">
        <v>751</v>
      </c>
      <c r="B160" t="s">
        <v>752</v>
      </c>
      <c r="C160" t="s">
        <v>710</v>
      </c>
      <c r="D160" t="s">
        <v>573</v>
      </c>
      <c r="E160" t="s">
        <v>574</v>
      </c>
    </row>
    <row r="161" spans="1:5" x14ac:dyDescent="0.2">
      <c r="A161" t="s">
        <v>753</v>
      </c>
      <c r="B161" t="s">
        <v>754</v>
      </c>
      <c r="C161" t="s">
        <v>710</v>
      </c>
      <c r="D161" t="s">
        <v>573</v>
      </c>
      <c r="E161" t="s">
        <v>574</v>
      </c>
    </row>
    <row r="162" spans="1:5" x14ac:dyDescent="0.2">
      <c r="A162" t="s">
        <v>755</v>
      </c>
      <c r="B162" t="s">
        <v>756</v>
      </c>
      <c r="C162" t="s">
        <v>710</v>
      </c>
      <c r="D162" t="s">
        <v>573</v>
      </c>
      <c r="E162" t="s">
        <v>574</v>
      </c>
    </row>
    <row r="163" spans="1:5" x14ac:dyDescent="0.2">
      <c r="A163" t="s">
        <v>757</v>
      </c>
      <c r="B163" t="s">
        <v>758</v>
      </c>
      <c r="C163" t="s">
        <v>710</v>
      </c>
      <c r="D163" t="s">
        <v>573</v>
      </c>
      <c r="E163" t="s">
        <v>574</v>
      </c>
    </row>
    <row r="164" spans="1:5" x14ac:dyDescent="0.2">
      <c r="A164" t="s">
        <v>759</v>
      </c>
      <c r="B164" t="s">
        <v>760</v>
      </c>
      <c r="C164" t="s">
        <v>710</v>
      </c>
      <c r="D164" t="s">
        <v>573</v>
      </c>
      <c r="E164" t="s">
        <v>574</v>
      </c>
    </row>
    <row r="165" spans="1:5" x14ac:dyDescent="0.2">
      <c r="A165" t="s">
        <v>761</v>
      </c>
      <c r="B165" t="s">
        <v>762</v>
      </c>
      <c r="C165" t="s">
        <v>710</v>
      </c>
      <c r="D165" t="s">
        <v>573</v>
      </c>
      <c r="E165" t="s">
        <v>574</v>
      </c>
    </row>
    <row r="166" spans="1:5" x14ac:dyDescent="0.2">
      <c r="A166" t="s">
        <v>763</v>
      </c>
      <c r="B166" t="s">
        <v>764</v>
      </c>
      <c r="C166" t="s">
        <v>710</v>
      </c>
      <c r="D166" t="s">
        <v>573</v>
      </c>
      <c r="E166" t="s">
        <v>574</v>
      </c>
    </row>
    <row r="167" spans="1:5" x14ac:dyDescent="0.2">
      <c r="A167" t="s">
        <v>765</v>
      </c>
      <c r="B167" t="s">
        <v>766</v>
      </c>
      <c r="C167" t="s">
        <v>710</v>
      </c>
      <c r="D167" t="s">
        <v>573</v>
      </c>
      <c r="E167" t="s">
        <v>574</v>
      </c>
    </row>
    <row r="168" spans="1:5" x14ac:dyDescent="0.2">
      <c r="A168" t="s">
        <v>221</v>
      </c>
      <c r="B168" t="s">
        <v>23</v>
      </c>
      <c r="C168" t="s">
        <v>572</v>
      </c>
      <c r="D168" t="s">
        <v>573</v>
      </c>
      <c r="E168" t="s">
        <v>574</v>
      </c>
    </row>
    <row r="169" spans="1:5" x14ac:dyDescent="0.2">
      <c r="A169" t="s">
        <v>223</v>
      </c>
      <c r="B169" t="s">
        <v>674</v>
      </c>
      <c r="C169" t="s">
        <v>572</v>
      </c>
      <c r="D169" t="s">
        <v>573</v>
      </c>
      <c r="E169" t="s">
        <v>574</v>
      </c>
    </row>
    <row r="170" spans="1:5" x14ac:dyDescent="0.2">
      <c r="A170" t="s">
        <v>181</v>
      </c>
      <c r="B170" t="s">
        <v>24</v>
      </c>
      <c r="C170" t="s">
        <v>572</v>
      </c>
      <c r="D170" t="s">
        <v>573</v>
      </c>
      <c r="E170" t="s">
        <v>574</v>
      </c>
    </row>
    <row r="171" spans="1:5" x14ac:dyDescent="0.2">
      <c r="A171" t="s">
        <v>227</v>
      </c>
      <c r="B171" t="s">
        <v>45</v>
      </c>
      <c r="C171" t="s">
        <v>572</v>
      </c>
      <c r="D171" t="s">
        <v>573</v>
      </c>
      <c r="E171" t="s">
        <v>574</v>
      </c>
    </row>
    <row r="172" spans="1:5" x14ac:dyDescent="0.2">
      <c r="A172" t="s">
        <v>182</v>
      </c>
      <c r="B172" t="s">
        <v>36</v>
      </c>
      <c r="C172" t="s">
        <v>572</v>
      </c>
      <c r="D172" t="s">
        <v>573</v>
      </c>
      <c r="E172" t="s">
        <v>574</v>
      </c>
    </row>
    <row r="173" spans="1:5" x14ac:dyDescent="0.2">
      <c r="A173" t="s">
        <v>183</v>
      </c>
      <c r="B173" t="s">
        <v>37</v>
      </c>
      <c r="C173" t="s">
        <v>572</v>
      </c>
      <c r="D173" t="s">
        <v>573</v>
      </c>
      <c r="E173" t="s">
        <v>574</v>
      </c>
    </row>
    <row r="174" spans="1:5" x14ac:dyDescent="0.2">
      <c r="A174" t="s">
        <v>184</v>
      </c>
      <c r="B174" t="s">
        <v>14</v>
      </c>
      <c r="C174" t="s">
        <v>577</v>
      </c>
      <c r="D174" t="s">
        <v>573</v>
      </c>
      <c r="E174" t="s">
        <v>574</v>
      </c>
    </row>
    <row r="175" spans="1:5" x14ac:dyDescent="0.2">
      <c r="A175" t="s">
        <v>767</v>
      </c>
      <c r="B175" t="s">
        <v>768</v>
      </c>
      <c r="C175" t="s">
        <v>577</v>
      </c>
      <c r="D175" t="s">
        <v>573</v>
      </c>
      <c r="E175" t="s">
        <v>574</v>
      </c>
    </row>
    <row r="176" spans="1:5" x14ac:dyDescent="0.2">
      <c r="A176" t="s">
        <v>769</v>
      </c>
      <c r="B176" t="s">
        <v>770</v>
      </c>
      <c r="C176" t="s">
        <v>577</v>
      </c>
      <c r="D176" t="s">
        <v>573</v>
      </c>
      <c r="E176" t="s">
        <v>574</v>
      </c>
    </row>
    <row r="177" spans="1:5" x14ac:dyDescent="0.2">
      <c r="A177" t="s">
        <v>771</v>
      </c>
      <c r="B177" t="s">
        <v>604</v>
      </c>
      <c r="C177" t="s">
        <v>577</v>
      </c>
      <c r="D177" t="s">
        <v>573</v>
      </c>
      <c r="E177" t="s">
        <v>574</v>
      </c>
    </row>
    <row r="178" spans="1:5" x14ac:dyDescent="0.2">
      <c r="A178" t="s">
        <v>234</v>
      </c>
      <c r="B178" t="s">
        <v>13</v>
      </c>
      <c r="C178" t="s">
        <v>572</v>
      </c>
      <c r="D178" t="s">
        <v>573</v>
      </c>
      <c r="E178" t="s">
        <v>574</v>
      </c>
    </row>
    <row r="179" spans="1:5" x14ac:dyDescent="0.2">
      <c r="A179" t="s">
        <v>155</v>
      </c>
      <c r="B179" t="s">
        <v>26</v>
      </c>
      <c r="C179" t="s">
        <v>572</v>
      </c>
      <c r="D179" t="s">
        <v>573</v>
      </c>
      <c r="E179" t="s">
        <v>574</v>
      </c>
    </row>
    <row r="180" spans="1:5" x14ac:dyDescent="0.2">
      <c r="A180" t="s">
        <v>772</v>
      </c>
      <c r="B180" t="s">
        <v>18</v>
      </c>
      <c r="C180" t="s">
        <v>572</v>
      </c>
      <c r="D180" t="s">
        <v>573</v>
      </c>
      <c r="E180" t="s">
        <v>574</v>
      </c>
    </row>
    <row r="181" spans="1:5" x14ac:dyDescent="0.2">
      <c r="A181" t="s">
        <v>773</v>
      </c>
      <c r="B181" t="s">
        <v>579</v>
      </c>
      <c r="C181" t="s">
        <v>572</v>
      </c>
      <c r="D181" t="s">
        <v>573</v>
      </c>
      <c r="E181" t="s">
        <v>574</v>
      </c>
    </row>
    <row r="182" spans="1:5" x14ac:dyDescent="0.2">
      <c r="A182" t="s">
        <v>774</v>
      </c>
      <c r="B182" t="s">
        <v>21</v>
      </c>
      <c r="C182" t="s">
        <v>572</v>
      </c>
      <c r="D182" t="s">
        <v>573</v>
      </c>
      <c r="E182" t="s">
        <v>574</v>
      </c>
    </row>
    <row r="183" spans="1:5" x14ac:dyDescent="0.2">
      <c r="A183" t="s">
        <v>775</v>
      </c>
      <c r="B183" t="s">
        <v>582</v>
      </c>
      <c r="C183" t="s">
        <v>583</v>
      </c>
      <c r="D183" t="s">
        <v>573</v>
      </c>
      <c r="E183" t="s">
        <v>574</v>
      </c>
    </row>
    <row r="184" spans="1:5" x14ac:dyDescent="0.2">
      <c r="A184" t="s">
        <v>776</v>
      </c>
      <c r="B184" t="s">
        <v>588</v>
      </c>
      <c r="C184" t="s">
        <v>577</v>
      </c>
      <c r="D184" t="s">
        <v>573</v>
      </c>
      <c r="E184" t="s">
        <v>574</v>
      </c>
    </row>
    <row r="185" spans="1:5" x14ac:dyDescent="0.2">
      <c r="A185" t="s">
        <v>160</v>
      </c>
      <c r="B185" t="s">
        <v>33</v>
      </c>
      <c r="C185" t="s">
        <v>572</v>
      </c>
      <c r="D185" t="s">
        <v>573</v>
      </c>
      <c r="E185" t="s">
        <v>574</v>
      </c>
    </row>
    <row r="186" spans="1:5" x14ac:dyDescent="0.2">
      <c r="A186" t="s">
        <v>777</v>
      </c>
      <c r="B186" t="s">
        <v>47</v>
      </c>
      <c r="C186" t="s">
        <v>583</v>
      </c>
      <c r="D186" t="s">
        <v>573</v>
      </c>
      <c r="E186" t="s">
        <v>574</v>
      </c>
    </row>
    <row r="187" spans="1:5" x14ac:dyDescent="0.2">
      <c r="A187" t="s">
        <v>778</v>
      </c>
      <c r="B187" t="s">
        <v>47</v>
      </c>
      <c r="C187" t="s">
        <v>572</v>
      </c>
      <c r="D187" t="s">
        <v>573</v>
      </c>
      <c r="E187" t="s">
        <v>574</v>
      </c>
    </row>
    <row r="188" spans="1:5" x14ac:dyDescent="0.2">
      <c r="A188" t="s">
        <v>779</v>
      </c>
      <c r="B188" t="s">
        <v>630</v>
      </c>
      <c r="C188" t="s">
        <v>572</v>
      </c>
      <c r="D188" t="s">
        <v>573</v>
      </c>
      <c r="E188" t="s">
        <v>574</v>
      </c>
    </row>
    <row r="189" spans="1:5" x14ac:dyDescent="0.2">
      <c r="A189" t="s">
        <v>161</v>
      </c>
      <c r="B189" t="s">
        <v>27</v>
      </c>
      <c r="C189" t="s">
        <v>572</v>
      </c>
      <c r="D189" t="s">
        <v>573</v>
      </c>
      <c r="E189" t="s">
        <v>574</v>
      </c>
    </row>
    <row r="190" spans="1:5" x14ac:dyDescent="0.2">
      <c r="A190" t="s">
        <v>108</v>
      </c>
      <c r="B190" t="s">
        <v>22</v>
      </c>
      <c r="C190" t="s">
        <v>572</v>
      </c>
      <c r="D190" t="s">
        <v>573</v>
      </c>
      <c r="E190" t="s">
        <v>574</v>
      </c>
    </row>
    <row r="191" spans="1:5" x14ac:dyDescent="0.2">
      <c r="A191" t="s">
        <v>156</v>
      </c>
      <c r="B191" t="s">
        <v>41</v>
      </c>
      <c r="C191" t="s">
        <v>577</v>
      </c>
      <c r="D191" t="s">
        <v>573</v>
      </c>
      <c r="E191" t="s">
        <v>574</v>
      </c>
    </row>
    <row r="192" spans="1:5" x14ac:dyDescent="0.2">
      <c r="A192" t="s">
        <v>780</v>
      </c>
      <c r="B192" t="s">
        <v>29</v>
      </c>
      <c r="C192" t="s">
        <v>577</v>
      </c>
      <c r="D192" t="s">
        <v>573</v>
      </c>
      <c r="E192" t="s">
        <v>574</v>
      </c>
    </row>
    <row r="193" spans="1:5" x14ac:dyDescent="0.2">
      <c r="A193" t="s">
        <v>781</v>
      </c>
      <c r="B193" t="s">
        <v>661</v>
      </c>
      <c r="C193" t="s">
        <v>572</v>
      </c>
      <c r="D193" t="s">
        <v>573</v>
      </c>
      <c r="E193" t="s">
        <v>574</v>
      </c>
    </row>
    <row r="194" spans="1:5" x14ac:dyDescent="0.2">
      <c r="A194" t="s">
        <v>782</v>
      </c>
      <c r="B194" t="s">
        <v>606</v>
      </c>
      <c r="C194" t="s">
        <v>577</v>
      </c>
      <c r="D194" t="s">
        <v>573</v>
      </c>
      <c r="E194" t="s">
        <v>574</v>
      </c>
    </row>
    <row r="195" spans="1:5" x14ac:dyDescent="0.2">
      <c r="A195" t="s">
        <v>783</v>
      </c>
      <c r="B195" t="s">
        <v>610</v>
      </c>
      <c r="C195" t="s">
        <v>577</v>
      </c>
      <c r="D195" t="s">
        <v>573</v>
      </c>
      <c r="E195" t="s">
        <v>574</v>
      </c>
    </row>
    <row r="196" spans="1:5" x14ac:dyDescent="0.2">
      <c r="A196" t="s">
        <v>157</v>
      </c>
      <c r="B196" t="s">
        <v>28</v>
      </c>
      <c r="C196" t="s">
        <v>577</v>
      </c>
      <c r="D196" t="s">
        <v>573</v>
      </c>
      <c r="E196" t="s">
        <v>574</v>
      </c>
    </row>
    <row r="197" spans="1:5" x14ac:dyDescent="0.2">
      <c r="A197" t="s">
        <v>784</v>
      </c>
      <c r="B197" t="s">
        <v>645</v>
      </c>
      <c r="C197" t="s">
        <v>577</v>
      </c>
      <c r="D197" t="s">
        <v>573</v>
      </c>
      <c r="E197" t="s">
        <v>574</v>
      </c>
    </row>
    <row r="198" spans="1:5" x14ac:dyDescent="0.2">
      <c r="A198" t="s">
        <v>785</v>
      </c>
      <c r="B198" t="s">
        <v>651</v>
      </c>
      <c r="C198" t="s">
        <v>577</v>
      </c>
      <c r="D198" t="s">
        <v>573</v>
      </c>
      <c r="E198" t="s">
        <v>574</v>
      </c>
    </row>
    <row r="199" spans="1:5" x14ac:dyDescent="0.2">
      <c r="A199" t="s">
        <v>786</v>
      </c>
      <c r="B199" t="s">
        <v>621</v>
      </c>
      <c r="C199" t="s">
        <v>577</v>
      </c>
      <c r="D199" t="s">
        <v>573</v>
      </c>
      <c r="E199" t="s">
        <v>574</v>
      </c>
    </row>
    <row r="200" spans="1:5" x14ac:dyDescent="0.2">
      <c r="A200" t="s">
        <v>787</v>
      </c>
      <c r="B200" t="s">
        <v>655</v>
      </c>
      <c r="C200" t="s">
        <v>577</v>
      </c>
      <c r="D200" t="s">
        <v>573</v>
      </c>
      <c r="E200" t="s">
        <v>574</v>
      </c>
    </row>
    <row r="201" spans="1:5" x14ac:dyDescent="0.2">
      <c r="A201" t="s">
        <v>788</v>
      </c>
      <c r="B201" t="s">
        <v>661</v>
      </c>
      <c r="C201" t="s">
        <v>572</v>
      </c>
      <c r="D201" t="s">
        <v>573</v>
      </c>
      <c r="E201" t="s">
        <v>574</v>
      </c>
    </row>
    <row r="202" spans="1:5" x14ac:dyDescent="0.2">
      <c r="A202" t="s">
        <v>789</v>
      </c>
      <c r="B202" t="s">
        <v>663</v>
      </c>
      <c r="C202" t="s">
        <v>577</v>
      </c>
      <c r="D202" t="s">
        <v>573</v>
      </c>
      <c r="E202" t="s">
        <v>574</v>
      </c>
    </row>
    <row r="203" spans="1:5" x14ac:dyDescent="0.2">
      <c r="A203" t="s">
        <v>158</v>
      </c>
      <c r="B203" t="s">
        <v>17</v>
      </c>
      <c r="C203" t="s">
        <v>572</v>
      </c>
      <c r="D203" t="s">
        <v>573</v>
      </c>
      <c r="E203" t="s">
        <v>574</v>
      </c>
    </row>
    <row r="204" spans="1:5" x14ac:dyDescent="0.2">
      <c r="A204" t="s">
        <v>790</v>
      </c>
      <c r="B204" t="s">
        <v>665</v>
      </c>
      <c r="C204" t="s">
        <v>572</v>
      </c>
      <c r="D204" t="s">
        <v>573</v>
      </c>
      <c r="E204" t="s">
        <v>574</v>
      </c>
    </row>
    <row r="205" spans="1:5" x14ac:dyDescent="0.2">
      <c r="A205" t="s">
        <v>791</v>
      </c>
      <c r="B205" t="s">
        <v>667</v>
      </c>
      <c r="C205" t="s">
        <v>572</v>
      </c>
      <c r="D205" t="s">
        <v>573</v>
      </c>
      <c r="E205" t="s">
        <v>574</v>
      </c>
    </row>
    <row r="206" spans="1:5" x14ac:dyDescent="0.2">
      <c r="A206" t="s">
        <v>792</v>
      </c>
      <c r="B206" t="s">
        <v>35</v>
      </c>
      <c r="C206" t="s">
        <v>583</v>
      </c>
      <c r="D206" t="s">
        <v>573</v>
      </c>
      <c r="E206" t="s">
        <v>574</v>
      </c>
    </row>
    <row r="207" spans="1:5" x14ac:dyDescent="0.2">
      <c r="A207" t="s">
        <v>793</v>
      </c>
      <c r="B207" t="s">
        <v>35</v>
      </c>
      <c r="C207" t="s">
        <v>572</v>
      </c>
      <c r="D207" t="s">
        <v>573</v>
      </c>
      <c r="E207" t="s">
        <v>574</v>
      </c>
    </row>
    <row r="208" spans="1:5" x14ac:dyDescent="0.2">
      <c r="A208" t="s">
        <v>794</v>
      </c>
      <c r="B208" t="s">
        <v>35</v>
      </c>
      <c r="C208" t="s">
        <v>670</v>
      </c>
      <c r="D208" t="s">
        <v>573</v>
      </c>
      <c r="E208" t="s">
        <v>574</v>
      </c>
    </row>
    <row r="209" spans="1:5" x14ac:dyDescent="0.2">
      <c r="A209" t="s">
        <v>795</v>
      </c>
      <c r="B209" t="s">
        <v>56</v>
      </c>
      <c r="C209" t="s">
        <v>572</v>
      </c>
      <c r="D209" t="s">
        <v>573</v>
      </c>
      <c r="E209" t="s">
        <v>574</v>
      </c>
    </row>
    <row r="210" spans="1:5" x14ac:dyDescent="0.2">
      <c r="A210" t="s">
        <v>796</v>
      </c>
      <c r="B210" t="s">
        <v>25</v>
      </c>
      <c r="C210" t="s">
        <v>572</v>
      </c>
      <c r="D210" t="s">
        <v>573</v>
      </c>
      <c r="E210" t="s">
        <v>574</v>
      </c>
    </row>
    <row r="211" spans="1:5" x14ac:dyDescent="0.2">
      <c r="A211" t="s">
        <v>111</v>
      </c>
      <c r="B211" t="s">
        <v>797</v>
      </c>
      <c r="C211" t="s">
        <v>572</v>
      </c>
      <c r="D211" t="s">
        <v>573</v>
      </c>
      <c r="E211" t="s">
        <v>574</v>
      </c>
    </row>
    <row r="212" spans="1:5" x14ac:dyDescent="0.2">
      <c r="A212" t="s">
        <v>798</v>
      </c>
      <c r="B212" t="s">
        <v>23</v>
      </c>
      <c r="C212" t="s">
        <v>572</v>
      </c>
      <c r="D212" t="s">
        <v>573</v>
      </c>
      <c r="E212" t="s">
        <v>574</v>
      </c>
    </row>
    <row r="213" spans="1:5" x14ac:dyDescent="0.2">
      <c r="A213" t="s">
        <v>799</v>
      </c>
      <c r="B213" t="s">
        <v>674</v>
      </c>
      <c r="C213" t="s">
        <v>572</v>
      </c>
      <c r="D213" t="s">
        <v>573</v>
      </c>
      <c r="E213" t="s">
        <v>574</v>
      </c>
    </row>
    <row r="214" spans="1:5" x14ac:dyDescent="0.2">
      <c r="A214" t="s">
        <v>800</v>
      </c>
      <c r="B214" t="s">
        <v>24</v>
      </c>
      <c r="C214" t="s">
        <v>572</v>
      </c>
      <c r="D214" t="s">
        <v>573</v>
      </c>
      <c r="E214" t="s">
        <v>574</v>
      </c>
    </row>
    <row r="215" spans="1:5" x14ac:dyDescent="0.2">
      <c r="A215" t="s">
        <v>801</v>
      </c>
      <c r="B215" t="s">
        <v>45</v>
      </c>
      <c r="C215" t="s">
        <v>572</v>
      </c>
      <c r="D215" t="s">
        <v>573</v>
      </c>
      <c r="E215" t="s">
        <v>574</v>
      </c>
    </row>
    <row r="216" spans="1:5" x14ac:dyDescent="0.2">
      <c r="A216" t="s">
        <v>802</v>
      </c>
      <c r="B216" t="s">
        <v>36</v>
      </c>
      <c r="C216" t="s">
        <v>572</v>
      </c>
      <c r="D216" t="s">
        <v>573</v>
      </c>
      <c r="E216" t="s">
        <v>574</v>
      </c>
    </row>
    <row r="217" spans="1:5" x14ac:dyDescent="0.2">
      <c r="A217" t="s">
        <v>803</v>
      </c>
      <c r="B217" t="s">
        <v>14</v>
      </c>
      <c r="C217" t="s">
        <v>577</v>
      </c>
      <c r="D217" t="s">
        <v>573</v>
      </c>
      <c r="E217" t="s">
        <v>574</v>
      </c>
    </row>
    <row r="218" spans="1:5" x14ac:dyDescent="0.2">
      <c r="A218" t="s">
        <v>804</v>
      </c>
      <c r="B218" t="s">
        <v>13</v>
      </c>
      <c r="C218" t="s">
        <v>572</v>
      </c>
      <c r="D218" t="s">
        <v>573</v>
      </c>
      <c r="E218" t="s">
        <v>574</v>
      </c>
    </row>
    <row r="219" spans="1:5" x14ac:dyDescent="0.2">
      <c r="A219" t="s">
        <v>805</v>
      </c>
      <c r="B219" t="s">
        <v>19</v>
      </c>
      <c r="C219" t="s">
        <v>572</v>
      </c>
      <c r="D219" t="s">
        <v>573</v>
      </c>
      <c r="E219" t="s">
        <v>574</v>
      </c>
    </row>
    <row r="220" spans="1:5" x14ac:dyDescent="0.2">
      <c r="A220" t="s">
        <v>806</v>
      </c>
      <c r="B220" t="s">
        <v>683</v>
      </c>
      <c r="C220" t="s">
        <v>572</v>
      </c>
      <c r="D220" t="s">
        <v>573</v>
      </c>
      <c r="E220" t="s">
        <v>574</v>
      </c>
    </row>
    <row r="221" spans="1:5" x14ac:dyDescent="0.2">
      <c r="A221" t="s">
        <v>162</v>
      </c>
      <c r="B221" t="s">
        <v>38</v>
      </c>
      <c r="C221" t="s">
        <v>572</v>
      </c>
      <c r="D221" t="s">
        <v>573</v>
      </c>
      <c r="E221" t="s">
        <v>574</v>
      </c>
    </row>
    <row r="222" spans="1:5" x14ac:dyDescent="0.2">
      <c r="A222" t="s">
        <v>159</v>
      </c>
      <c r="B222" t="s">
        <v>32</v>
      </c>
      <c r="C222" t="s">
        <v>572</v>
      </c>
      <c r="D222" t="s">
        <v>573</v>
      </c>
      <c r="E222" t="s">
        <v>574</v>
      </c>
    </row>
    <row r="223" spans="1:5" x14ac:dyDescent="0.2">
      <c r="A223" t="s">
        <v>163</v>
      </c>
      <c r="B223" t="s">
        <v>20</v>
      </c>
      <c r="C223" t="s">
        <v>583</v>
      </c>
      <c r="D223" t="s">
        <v>573</v>
      </c>
      <c r="E223" t="s">
        <v>574</v>
      </c>
    </row>
    <row r="224" spans="1:5" x14ac:dyDescent="0.2">
      <c r="A224" t="s">
        <v>807</v>
      </c>
      <c r="B224" t="s">
        <v>39</v>
      </c>
      <c r="C224" t="s">
        <v>572</v>
      </c>
      <c r="D224" t="s">
        <v>573</v>
      </c>
      <c r="E224" t="s">
        <v>574</v>
      </c>
    </row>
    <row r="225" spans="1:5" x14ac:dyDescent="0.2">
      <c r="A225" t="s">
        <v>808</v>
      </c>
      <c r="B225" t="s">
        <v>687</v>
      </c>
      <c r="C225" t="s">
        <v>572</v>
      </c>
      <c r="D225" t="s">
        <v>573</v>
      </c>
      <c r="E225" t="s">
        <v>574</v>
      </c>
    </row>
    <row r="226" spans="1:5" x14ac:dyDescent="0.2">
      <c r="A226" t="s">
        <v>809</v>
      </c>
      <c r="B226" t="s">
        <v>13</v>
      </c>
      <c r="C226" t="s">
        <v>572</v>
      </c>
      <c r="D226" t="s">
        <v>573</v>
      </c>
      <c r="E226" t="s">
        <v>574</v>
      </c>
    </row>
    <row r="227" spans="1:5" x14ac:dyDescent="0.2">
      <c r="A227" t="s">
        <v>810</v>
      </c>
      <c r="B227" t="s">
        <v>690</v>
      </c>
      <c r="C227" t="s">
        <v>583</v>
      </c>
      <c r="D227" t="s">
        <v>573</v>
      </c>
      <c r="E227" t="s">
        <v>574</v>
      </c>
    </row>
    <row r="228" spans="1:5" x14ac:dyDescent="0.2">
      <c r="A228" t="s">
        <v>811</v>
      </c>
      <c r="B228" t="s">
        <v>690</v>
      </c>
      <c r="C228" t="s">
        <v>583</v>
      </c>
      <c r="D228" t="s">
        <v>573</v>
      </c>
      <c r="E228" t="s">
        <v>574</v>
      </c>
    </row>
    <row r="229" spans="1:5" x14ac:dyDescent="0.2">
      <c r="A229" t="s">
        <v>164</v>
      </c>
      <c r="B229" t="s">
        <v>44</v>
      </c>
      <c r="C229" t="s">
        <v>577</v>
      </c>
      <c r="D229" t="s">
        <v>573</v>
      </c>
      <c r="E229" t="s">
        <v>574</v>
      </c>
    </row>
    <row r="230" spans="1:5" x14ac:dyDescent="0.2">
      <c r="A230" t="s">
        <v>812</v>
      </c>
      <c r="B230" t="s">
        <v>697</v>
      </c>
      <c r="C230" t="s">
        <v>572</v>
      </c>
      <c r="D230" t="s">
        <v>573</v>
      </c>
      <c r="E230" t="s">
        <v>574</v>
      </c>
    </row>
    <row r="231" spans="1:5" x14ac:dyDescent="0.2">
      <c r="A231" t="s">
        <v>813</v>
      </c>
      <c r="B231" t="s">
        <v>40</v>
      </c>
      <c r="C231" t="s">
        <v>572</v>
      </c>
      <c r="D231" t="s">
        <v>573</v>
      </c>
      <c r="E231" t="s">
        <v>574</v>
      </c>
    </row>
    <row r="232" spans="1:5" x14ac:dyDescent="0.2">
      <c r="A232" t="s">
        <v>814</v>
      </c>
      <c r="B232" t="s">
        <v>815</v>
      </c>
      <c r="C232" t="s">
        <v>583</v>
      </c>
      <c r="D232" t="s">
        <v>573</v>
      </c>
      <c r="E232" t="s">
        <v>574</v>
      </c>
    </row>
    <row r="233" spans="1:5" x14ac:dyDescent="0.2">
      <c r="A233" t="s">
        <v>816</v>
      </c>
      <c r="B233" t="s">
        <v>817</v>
      </c>
      <c r="C233" t="s">
        <v>583</v>
      </c>
      <c r="D233" t="s">
        <v>573</v>
      </c>
      <c r="E233" t="s">
        <v>574</v>
      </c>
    </row>
    <row r="234" spans="1:5" x14ac:dyDescent="0.2">
      <c r="A234" t="s">
        <v>818</v>
      </c>
      <c r="B234" t="s">
        <v>26</v>
      </c>
      <c r="C234" t="s">
        <v>572</v>
      </c>
      <c r="D234" t="s">
        <v>573</v>
      </c>
      <c r="E234" t="s">
        <v>574</v>
      </c>
    </row>
    <row r="235" spans="1:5" x14ac:dyDescent="0.2">
      <c r="A235" t="s">
        <v>185</v>
      </c>
      <c r="B235" t="s">
        <v>19</v>
      </c>
      <c r="C235" t="s">
        <v>572</v>
      </c>
      <c r="D235" t="s">
        <v>573</v>
      </c>
      <c r="E235" t="s">
        <v>574</v>
      </c>
    </row>
    <row r="236" spans="1:5" x14ac:dyDescent="0.2">
      <c r="A236" t="s">
        <v>186</v>
      </c>
      <c r="B236" t="s">
        <v>30</v>
      </c>
      <c r="C236" t="s">
        <v>572</v>
      </c>
      <c r="D236" t="s">
        <v>573</v>
      </c>
      <c r="E236" t="s">
        <v>574</v>
      </c>
    </row>
    <row r="237" spans="1:5" x14ac:dyDescent="0.2">
      <c r="A237" t="s">
        <v>819</v>
      </c>
      <c r="B237" t="s">
        <v>820</v>
      </c>
      <c r="C237" t="s">
        <v>670</v>
      </c>
      <c r="D237" t="s">
        <v>573</v>
      </c>
      <c r="E237" t="s">
        <v>574</v>
      </c>
    </row>
    <row r="238" spans="1:5" x14ac:dyDescent="0.2">
      <c r="A238" t="s">
        <v>821</v>
      </c>
      <c r="B238" t="s">
        <v>683</v>
      </c>
      <c r="C238" t="s">
        <v>572</v>
      </c>
      <c r="D238" t="s">
        <v>573</v>
      </c>
      <c r="E238" t="s">
        <v>574</v>
      </c>
    </row>
    <row r="239" spans="1:5" x14ac:dyDescent="0.2">
      <c r="A239" t="s">
        <v>822</v>
      </c>
      <c r="B239" t="s">
        <v>685</v>
      </c>
      <c r="C239" t="s">
        <v>583</v>
      </c>
      <c r="D239" t="s">
        <v>573</v>
      </c>
      <c r="E239" t="s">
        <v>574</v>
      </c>
    </row>
    <row r="240" spans="1:5" x14ac:dyDescent="0.2">
      <c r="A240" t="s">
        <v>823</v>
      </c>
      <c r="B240" t="s">
        <v>824</v>
      </c>
      <c r="C240" t="s">
        <v>572</v>
      </c>
      <c r="D240" t="s">
        <v>573</v>
      </c>
      <c r="E240" t="s">
        <v>574</v>
      </c>
    </row>
    <row r="241" spans="1:5" x14ac:dyDescent="0.2">
      <c r="A241" t="s">
        <v>187</v>
      </c>
      <c r="B241" t="s">
        <v>38</v>
      </c>
      <c r="C241" t="s">
        <v>572</v>
      </c>
      <c r="D241" t="s">
        <v>573</v>
      </c>
      <c r="E241" t="s">
        <v>574</v>
      </c>
    </row>
    <row r="242" spans="1:5" x14ac:dyDescent="0.2">
      <c r="A242" t="s">
        <v>188</v>
      </c>
      <c r="B242" t="s">
        <v>32</v>
      </c>
      <c r="C242" t="s">
        <v>572</v>
      </c>
      <c r="D242" t="s">
        <v>573</v>
      </c>
      <c r="E242" t="s">
        <v>574</v>
      </c>
    </row>
    <row r="243" spans="1:5" x14ac:dyDescent="0.2">
      <c r="A243" t="s">
        <v>825</v>
      </c>
      <c r="B243" t="s">
        <v>826</v>
      </c>
      <c r="C243" t="s">
        <v>577</v>
      </c>
      <c r="D243" t="s">
        <v>573</v>
      </c>
      <c r="E243" t="s">
        <v>574</v>
      </c>
    </row>
    <row r="244" spans="1:5" x14ac:dyDescent="0.2">
      <c r="A244" t="s">
        <v>827</v>
      </c>
      <c r="B244" t="s">
        <v>20</v>
      </c>
      <c r="C244" t="s">
        <v>583</v>
      </c>
      <c r="D244" t="s">
        <v>573</v>
      </c>
      <c r="E244" t="s">
        <v>574</v>
      </c>
    </row>
    <row r="245" spans="1:5" x14ac:dyDescent="0.2">
      <c r="A245" t="s">
        <v>241</v>
      </c>
      <c r="B245" t="s">
        <v>20</v>
      </c>
      <c r="C245" t="s">
        <v>583</v>
      </c>
      <c r="D245" t="s">
        <v>573</v>
      </c>
      <c r="E245" t="s">
        <v>574</v>
      </c>
    </row>
    <row r="246" spans="1:5" x14ac:dyDescent="0.2">
      <c r="A246" t="s">
        <v>248</v>
      </c>
      <c r="B246" t="s">
        <v>26</v>
      </c>
      <c r="C246" t="s">
        <v>572</v>
      </c>
      <c r="D246" t="s">
        <v>573</v>
      </c>
      <c r="E246" t="s">
        <v>574</v>
      </c>
    </row>
    <row r="247" spans="1:5" x14ac:dyDescent="0.2">
      <c r="A247" t="s">
        <v>249</v>
      </c>
      <c r="B247" t="s">
        <v>18</v>
      </c>
      <c r="C247" t="s">
        <v>572</v>
      </c>
      <c r="D247" t="s">
        <v>573</v>
      </c>
      <c r="E247" t="s">
        <v>574</v>
      </c>
    </row>
    <row r="248" spans="1:5" x14ac:dyDescent="0.2">
      <c r="A248" t="s">
        <v>828</v>
      </c>
      <c r="B248" t="s">
        <v>579</v>
      </c>
      <c r="C248" t="s">
        <v>572</v>
      </c>
      <c r="D248" t="s">
        <v>573</v>
      </c>
      <c r="E248" t="s">
        <v>574</v>
      </c>
    </row>
    <row r="249" spans="1:5" x14ac:dyDescent="0.2">
      <c r="A249" t="s">
        <v>250</v>
      </c>
      <c r="B249" t="s">
        <v>21</v>
      </c>
      <c r="C249" t="s">
        <v>572</v>
      </c>
      <c r="D249" t="s">
        <v>573</v>
      </c>
      <c r="E249" t="s">
        <v>574</v>
      </c>
    </row>
    <row r="250" spans="1:5" x14ac:dyDescent="0.2">
      <c r="A250" t="s">
        <v>829</v>
      </c>
      <c r="B250" t="s">
        <v>588</v>
      </c>
      <c r="C250" t="s">
        <v>577</v>
      </c>
      <c r="D250" t="s">
        <v>573</v>
      </c>
      <c r="E250" t="s">
        <v>574</v>
      </c>
    </row>
    <row r="251" spans="1:5" x14ac:dyDescent="0.2">
      <c r="A251" t="s">
        <v>100</v>
      </c>
      <c r="B251" t="s">
        <v>33</v>
      </c>
      <c r="C251" t="s">
        <v>572</v>
      </c>
      <c r="D251" t="s">
        <v>573</v>
      </c>
      <c r="E251" t="s">
        <v>574</v>
      </c>
    </row>
    <row r="252" spans="1:5" x14ac:dyDescent="0.2">
      <c r="A252" t="s">
        <v>267</v>
      </c>
      <c r="B252" t="s">
        <v>47</v>
      </c>
      <c r="C252" t="s">
        <v>583</v>
      </c>
      <c r="D252" t="s">
        <v>573</v>
      </c>
      <c r="E252" t="s">
        <v>574</v>
      </c>
    </row>
    <row r="253" spans="1:5" x14ac:dyDescent="0.2">
      <c r="A253" t="s">
        <v>268</v>
      </c>
      <c r="B253" t="s">
        <v>47</v>
      </c>
      <c r="C253" t="s">
        <v>572</v>
      </c>
      <c r="D253" t="s">
        <v>573</v>
      </c>
      <c r="E253" t="s">
        <v>574</v>
      </c>
    </row>
    <row r="254" spans="1:5" x14ac:dyDescent="0.2">
      <c r="A254" t="s">
        <v>251</v>
      </c>
      <c r="B254" t="s">
        <v>27</v>
      </c>
      <c r="C254" t="s">
        <v>572</v>
      </c>
      <c r="D254" t="s">
        <v>573</v>
      </c>
      <c r="E254" t="s">
        <v>574</v>
      </c>
    </row>
    <row r="255" spans="1:5" x14ac:dyDescent="0.2">
      <c r="A255" t="s">
        <v>252</v>
      </c>
      <c r="B255" t="s">
        <v>22</v>
      </c>
      <c r="C255" t="s">
        <v>572</v>
      </c>
      <c r="D255" t="s">
        <v>573</v>
      </c>
      <c r="E255" t="s">
        <v>574</v>
      </c>
    </row>
    <row r="256" spans="1:5" x14ac:dyDescent="0.2">
      <c r="A256" t="s">
        <v>830</v>
      </c>
      <c r="B256" t="s">
        <v>41</v>
      </c>
      <c r="C256" t="s">
        <v>577</v>
      </c>
      <c r="D256" t="s">
        <v>573</v>
      </c>
      <c r="E256" t="s">
        <v>574</v>
      </c>
    </row>
    <row r="257" spans="1:5" x14ac:dyDescent="0.2">
      <c r="A257" t="s">
        <v>269</v>
      </c>
      <c r="B257" t="s">
        <v>41</v>
      </c>
      <c r="C257" t="s">
        <v>577</v>
      </c>
      <c r="D257" t="s">
        <v>573</v>
      </c>
      <c r="E257" t="s">
        <v>574</v>
      </c>
    </row>
    <row r="258" spans="1:5" x14ac:dyDescent="0.2">
      <c r="A258" t="s">
        <v>831</v>
      </c>
      <c r="B258" t="s">
        <v>597</v>
      </c>
      <c r="C258" t="s">
        <v>577</v>
      </c>
      <c r="D258" t="s">
        <v>573</v>
      </c>
      <c r="E258" t="s">
        <v>574</v>
      </c>
    </row>
    <row r="259" spans="1:5" x14ac:dyDescent="0.2">
      <c r="A259" t="s">
        <v>832</v>
      </c>
      <c r="B259" t="s">
        <v>635</v>
      </c>
      <c r="C259" t="s">
        <v>577</v>
      </c>
      <c r="D259" t="s">
        <v>573</v>
      </c>
      <c r="E259" t="s">
        <v>574</v>
      </c>
    </row>
    <row r="260" spans="1:5" x14ac:dyDescent="0.2">
      <c r="A260" t="s">
        <v>833</v>
      </c>
      <c r="B260" t="s">
        <v>43</v>
      </c>
      <c r="C260" t="s">
        <v>577</v>
      </c>
      <c r="D260" t="s">
        <v>573</v>
      </c>
      <c r="E260" t="s">
        <v>574</v>
      </c>
    </row>
    <row r="261" spans="1:5" x14ac:dyDescent="0.2">
      <c r="A261" t="s">
        <v>253</v>
      </c>
      <c r="B261" t="s">
        <v>29</v>
      </c>
      <c r="C261" t="s">
        <v>577</v>
      </c>
      <c r="D261" t="s">
        <v>573</v>
      </c>
      <c r="E261" t="s">
        <v>574</v>
      </c>
    </row>
    <row r="262" spans="1:5" x14ac:dyDescent="0.2">
      <c r="A262" t="s">
        <v>834</v>
      </c>
      <c r="B262" t="s">
        <v>835</v>
      </c>
      <c r="C262" t="s">
        <v>577</v>
      </c>
      <c r="D262" t="s">
        <v>573</v>
      </c>
      <c r="E262" t="s">
        <v>574</v>
      </c>
    </row>
    <row r="263" spans="1:5" x14ac:dyDescent="0.2">
      <c r="A263" t="s">
        <v>836</v>
      </c>
      <c r="B263" t="s">
        <v>606</v>
      </c>
      <c r="C263" t="s">
        <v>577</v>
      </c>
      <c r="D263" t="s">
        <v>573</v>
      </c>
      <c r="E263" t="s">
        <v>574</v>
      </c>
    </row>
    <row r="264" spans="1:5" x14ac:dyDescent="0.2">
      <c r="A264" t="s">
        <v>837</v>
      </c>
      <c r="B264" t="s">
        <v>610</v>
      </c>
      <c r="C264" t="s">
        <v>577</v>
      </c>
      <c r="D264" t="s">
        <v>573</v>
      </c>
      <c r="E264" t="s">
        <v>574</v>
      </c>
    </row>
    <row r="265" spans="1:5" x14ac:dyDescent="0.2">
      <c r="A265" t="s">
        <v>254</v>
      </c>
      <c r="B265" t="s">
        <v>28</v>
      </c>
      <c r="C265" t="s">
        <v>577</v>
      </c>
      <c r="D265" t="s">
        <v>573</v>
      </c>
      <c r="E265" t="s">
        <v>574</v>
      </c>
    </row>
    <row r="266" spans="1:5" x14ac:dyDescent="0.2">
      <c r="A266" t="s">
        <v>838</v>
      </c>
      <c r="B266" t="s">
        <v>614</v>
      </c>
      <c r="C266" t="s">
        <v>577</v>
      </c>
      <c r="D266" t="s">
        <v>573</v>
      </c>
      <c r="E266" t="s">
        <v>574</v>
      </c>
    </row>
    <row r="267" spans="1:5" x14ac:dyDescent="0.2">
      <c r="A267" t="s">
        <v>839</v>
      </c>
      <c r="B267" t="s">
        <v>655</v>
      </c>
      <c r="C267" t="s">
        <v>577</v>
      </c>
      <c r="D267" t="s">
        <v>573</v>
      </c>
      <c r="E267" t="s">
        <v>574</v>
      </c>
    </row>
    <row r="268" spans="1:5" x14ac:dyDescent="0.2">
      <c r="A268" t="s">
        <v>840</v>
      </c>
      <c r="B268" t="s">
        <v>659</v>
      </c>
      <c r="C268" t="s">
        <v>577</v>
      </c>
      <c r="D268" t="s">
        <v>573</v>
      </c>
      <c r="E268" t="s">
        <v>574</v>
      </c>
    </row>
    <row r="269" spans="1:5" x14ac:dyDescent="0.2">
      <c r="A269" t="s">
        <v>841</v>
      </c>
      <c r="B269" t="s">
        <v>663</v>
      </c>
      <c r="C269" t="s">
        <v>577</v>
      </c>
      <c r="D269" t="s">
        <v>573</v>
      </c>
      <c r="E269" t="s">
        <v>574</v>
      </c>
    </row>
    <row r="270" spans="1:5" x14ac:dyDescent="0.2">
      <c r="A270" t="s">
        <v>103</v>
      </c>
      <c r="B270" t="s">
        <v>17</v>
      </c>
      <c r="C270" t="s">
        <v>572</v>
      </c>
      <c r="D270" t="s">
        <v>573</v>
      </c>
      <c r="E270" t="s">
        <v>574</v>
      </c>
    </row>
    <row r="271" spans="1:5" x14ac:dyDescent="0.2">
      <c r="A271" t="s">
        <v>842</v>
      </c>
      <c r="B271" t="s">
        <v>665</v>
      </c>
      <c r="C271" t="s">
        <v>572</v>
      </c>
      <c r="D271" t="s">
        <v>573</v>
      </c>
      <c r="E271" t="s">
        <v>574</v>
      </c>
    </row>
    <row r="272" spans="1:5" x14ac:dyDescent="0.2">
      <c r="A272" t="s">
        <v>843</v>
      </c>
      <c r="B272" t="s">
        <v>667</v>
      </c>
      <c r="C272" t="s">
        <v>572</v>
      </c>
      <c r="D272" t="s">
        <v>573</v>
      </c>
      <c r="E272" t="s">
        <v>574</v>
      </c>
    </row>
    <row r="273" spans="1:5" x14ac:dyDescent="0.2">
      <c r="A273" t="s">
        <v>270</v>
      </c>
      <c r="B273" t="s">
        <v>35</v>
      </c>
      <c r="C273" t="s">
        <v>583</v>
      </c>
      <c r="D273" t="s">
        <v>573</v>
      </c>
      <c r="E273" t="s">
        <v>574</v>
      </c>
    </row>
    <row r="274" spans="1:5" x14ac:dyDescent="0.2">
      <c r="A274" t="s">
        <v>844</v>
      </c>
      <c r="B274" t="s">
        <v>672</v>
      </c>
      <c r="C274" t="s">
        <v>572</v>
      </c>
      <c r="D274" t="s">
        <v>573</v>
      </c>
      <c r="E274" t="s">
        <v>574</v>
      </c>
    </row>
    <row r="275" spans="1:5" x14ac:dyDescent="0.2">
      <c r="A275" t="s">
        <v>845</v>
      </c>
      <c r="B275" t="s">
        <v>56</v>
      </c>
      <c r="C275" t="s">
        <v>572</v>
      </c>
      <c r="D275" t="s">
        <v>573</v>
      </c>
      <c r="E275" t="s">
        <v>574</v>
      </c>
    </row>
    <row r="276" spans="1:5" x14ac:dyDescent="0.2">
      <c r="A276" t="s">
        <v>255</v>
      </c>
      <c r="B276" t="s">
        <v>25</v>
      </c>
      <c r="C276" t="s">
        <v>572</v>
      </c>
      <c r="D276" t="s">
        <v>573</v>
      </c>
      <c r="E276" t="s">
        <v>574</v>
      </c>
    </row>
    <row r="277" spans="1:5" x14ac:dyDescent="0.2">
      <c r="A277" t="s">
        <v>256</v>
      </c>
      <c r="B277" t="s">
        <v>34</v>
      </c>
      <c r="C277" t="s">
        <v>572</v>
      </c>
      <c r="D277" t="s">
        <v>573</v>
      </c>
      <c r="E277" t="s">
        <v>574</v>
      </c>
    </row>
    <row r="278" spans="1:5" x14ac:dyDescent="0.2">
      <c r="A278" t="s">
        <v>257</v>
      </c>
      <c r="B278" t="s">
        <v>23</v>
      </c>
      <c r="C278" t="s">
        <v>572</v>
      </c>
      <c r="D278" t="s">
        <v>573</v>
      </c>
      <c r="E278" t="s">
        <v>574</v>
      </c>
    </row>
    <row r="279" spans="1:5" x14ac:dyDescent="0.2">
      <c r="A279" t="s">
        <v>846</v>
      </c>
      <c r="B279" t="s">
        <v>674</v>
      </c>
      <c r="C279" t="s">
        <v>572</v>
      </c>
      <c r="D279" t="s">
        <v>573</v>
      </c>
      <c r="E279" t="s">
        <v>574</v>
      </c>
    </row>
    <row r="280" spans="1:5" x14ac:dyDescent="0.2">
      <c r="A280" t="s">
        <v>258</v>
      </c>
      <c r="B280" t="s">
        <v>24</v>
      </c>
      <c r="C280" t="s">
        <v>572</v>
      </c>
      <c r="D280" t="s">
        <v>573</v>
      </c>
      <c r="E280" t="s">
        <v>574</v>
      </c>
    </row>
    <row r="281" spans="1:5" x14ac:dyDescent="0.2">
      <c r="A281" t="s">
        <v>259</v>
      </c>
      <c r="B281" t="s">
        <v>45</v>
      </c>
      <c r="C281" t="s">
        <v>572</v>
      </c>
      <c r="D281" t="s">
        <v>573</v>
      </c>
      <c r="E281" t="s">
        <v>574</v>
      </c>
    </row>
    <row r="282" spans="1:5" x14ac:dyDescent="0.2">
      <c r="A282" t="s">
        <v>260</v>
      </c>
      <c r="B282" t="s">
        <v>36</v>
      </c>
      <c r="C282" t="s">
        <v>572</v>
      </c>
      <c r="D282" t="s">
        <v>573</v>
      </c>
      <c r="E282" t="s">
        <v>574</v>
      </c>
    </row>
    <row r="283" spans="1:5" x14ac:dyDescent="0.2">
      <c r="A283" t="s">
        <v>261</v>
      </c>
      <c r="B283" t="s">
        <v>14</v>
      </c>
      <c r="C283" t="s">
        <v>577</v>
      </c>
      <c r="D283" t="s">
        <v>573</v>
      </c>
      <c r="E283" t="s">
        <v>574</v>
      </c>
    </row>
    <row r="284" spans="1:5" x14ac:dyDescent="0.2">
      <c r="A284" t="s">
        <v>847</v>
      </c>
      <c r="B284" t="s">
        <v>13</v>
      </c>
      <c r="C284" t="s">
        <v>572</v>
      </c>
      <c r="D284" t="s">
        <v>573</v>
      </c>
      <c r="E284" t="s">
        <v>574</v>
      </c>
    </row>
    <row r="285" spans="1:5" x14ac:dyDescent="0.2">
      <c r="A285" t="s">
        <v>848</v>
      </c>
      <c r="B285" t="s">
        <v>683</v>
      </c>
      <c r="C285" t="s">
        <v>572</v>
      </c>
      <c r="D285" t="s">
        <v>573</v>
      </c>
      <c r="E285" t="s">
        <v>574</v>
      </c>
    </row>
    <row r="286" spans="1:5" x14ac:dyDescent="0.2">
      <c r="A286" t="s">
        <v>262</v>
      </c>
      <c r="B286" t="s">
        <v>38</v>
      </c>
      <c r="C286" t="s">
        <v>572</v>
      </c>
      <c r="D286" t="s">
        <v>573</v>
      </c>
      <c r="E286" t="s">
        <v>574</v>
      </c>
    </row>
    <row r="287" spans="1:5" x14ac:dyDescent="0.2">
      <c r="A287" t="s">
        <v>263</v>
      </c>
      <c r="B287" t="s">
        <v>32</v>
      </c>
      <c r="C287" t="s">
        <v>572</v>
      </c>
      <c r="D287" t="s">
        <v>573</v>
      </c>
      <c r="E287" t="s">
        <v>574</v>
      </c>
    </row>
    <row r="288" spans="1:5" x14ac:dyDescent="0.2">
      <c r="A288" t="s">
        <v>271</v>
      </c>
      <c r="B288" t="s">
        <v>20</v>
      </c>
      <c r="C288" t="s">
        <v>583</v>
      </c>
      <c r="D288" t="s">
        <v>573</v>
      </c>
      <c r="E288" t="s">
        <v>574</v>
      </c>
    </row>
    <row r="289" spans="1:5" x14ac:dyDescent="0.2">
      <c r="A289" t="s">
        <v>264</v>
      </c>
      <c r="B289" t="s">
        <v>39</v>
      </c>
      <c r="C289" t="s">
        <v>572</v>
      </c>
      <c r="D289" t="s">
        <v>573</v>
      </c>
      <c r="E289" t="s">
        <v>574</v>
      </c>
    </row>
    <row r="290" spans="1:5" x14ac:dyDescent="0.2">
      <c r="A290" t="s">
        <v>849</v>
      </c>
      <c r="B290" t="s">
        <v>687</v>
      </c>
      <c r="C290" t="s">
        <v>572</v>
      </c>
      <c r="D290" t="s">
        <v>573</v>
      </c>
      <c r="E290" t="s">
        <v>574</v>
      </c>
    </row>
    <row r="291" spans="1:5" x14ac:dyDescent="0.2">
      <c r="A291" t="s">
        <v>265</v>
      </c>
      <c r="B291" t="s">
        <v>13</v>
      </c>
      <c r="C291" t="s">
        <v>572</v>
      </c>
      <c r="D291" t="s">
        <v>573</v>
      </c>
      <c r="E291" t="s">
        <v>574</v>
      </c>
    </row>
    <row r="292" spans="1:5" x14ac:dyDescent="0.2">
      <c r="A292" t="s">
        <v>850</v>
      </c>
      <c r="B292" t="s">
        <v>690</v>
      </c>
      <c r="C292" t="s">
        <v>583</v>
      </c>
      <c r="D292" t="s">
        <v>573</v>
      </c>
      <c r="E292" t="s">
        <v>574</v>
      </c>
    </row>
    <row r="293" spans="1:5" x14ac:dyDescent="0.2">
      <c r="A293" t="s">
        <v>851</v>
      </c>
      <c r="B293" t="s">
        <v>852</v>
      </c>
      <c r="C293" t="s">
        <v>572</v>
      </c>
      <c r="D293" t="s">
        <v>573</v>
      </c>
      <c r="E293" t="s">
        <v>574</v>
      </c>
    </row>
    <row r="294" spans="1:5" x14ac:dyDescent="0.2">
      <c r="A294" t="s">
        <v>853</v>
      </c>
      <c r="B294" t="s">
        <v>44</v>
      </c>
      <c r="C294" t="s">
        <v>577</v>
      </c>
      <c r="D294" t="s">
        <v>573</v>
      </c>
      <c r="E294" t="s">
        <v>574</v>
      </c>
    </row>
    <row r="295" spans="1:5" x14ac:dyDescent="0.2">
      <c r="A295" t="s">
        <v>266</v>
      </c>
      <c r="B295" t="s">
        <v>40</v>
      </c>
      <c r="C295" t="s">
        <v>572</v>
      </c>
      <c r="D295" t="s">
        <v>573</v>
      </c>
      <c r="E295" t="s">
        <v>574</v>
      </c>
    </row>
    <row r="296" spans="1:5" x14ac:dyDescent="0.2">
      <c r="A296" t="s">
        <v>189</v>
      </c>
      <c r="B296" t="s">
        <v>39</v>
      </c>
      <c r="C296" t="s">
        <v>572</v>
      </c>
      <c r="D296" t="s">
        <v>573</v>
      </c>
      <c r="E296" t="s">
        <v>574</v>
      </c>
    </row>
    <row r="297" spans="1:5" x14ac:dyDescent="0.2">
      <c r="A297" t="s">
        <v>854</v>
      </c>
      <c r="B297" t="s">
        <v>39</v>
      </c>
      <c r="C297" t="s">
        <v>572</v>
      </c>
      <c r="D297" t="s">
        <v>573</v>
      </c>
      <c r="E297" t="s">
        <v>574</v>
      </c>
    </row>
    <row r="298" spans="1:5" x14ac:dyDescent="0.2">
      <c r="A298" t="s">
        <v>855</v>
      </c>
      <c r="B298" t="s">
        <v>687</v>
      </c>
      <c r="C298" t="s">
        <v>572</v>
      </c>
      <c r="D298" t="s">
        <v>573</v>
      </c>
      <c r="E298" t="s">
        <v>574</v>
      </c>
    </row>
    <row r="299" spans="1:5" x14ac:dyDescent="0.2">
      <c r="A299" t="s">
        <v>190</v>
      </c>
      <c r="B299" t="s">
        <v>13</v>
      </c>
      <c r="C299" t="s">
        <v>572</v>
      </c>
      <c r="D299" t="s">
        <v>573</v>
      </c>
      <c r="E299" t="s">
        <v>574</v>
      </c>
    </row>
    <row r="300" spans="1:5" x14ac:dyDescent="0.2">
      <c r="A300" t="s">
        <v>856</v>
      </c>
      <c r="B300" t="s">
        <v>674</v>
      </c>
      <c r="C300" t="s">
        <v>572</v>
      </c>
      <c r="D300" t="s">
        <v>573</v>
      </c>
      <c r="E300" t="s">
        <v>574</v>
      </c>
    </row>
    <row r="301" spans="1:5" x14ac:dyDescent="0.2">
      <c r="A301" t="s">
        <v>857</v>
      </c>
      <c r="B301" t="s">
        <v>693</v>
      </c>
      <c r="C301" t="s">
        <v>577</v>
      </c>
      <c r="D301" t="s">
        <v>573</v>
      </c>
      <c r="E301" t="s">
        <v>574</v>
      </c>
    </row>
    <row r="302" spans="1:5" x14ac:dyDescent="0.2">
      <c r="A302" t="s">
        <v>858</v>
      </c>
      <c r="B302" t="s">
        <v>44</v>
      </c>
      <c r="C302" t="s">
        <v>577</v>
      </c>
      <c r="D302" t="s">
        <v>573</v>
      </c>
      <c r="E302" t="s">
        <v>574</v>
      </c>
    </row>
    <row r="303" spans="1:5" x14ac:dyDescent="0.2">
      <c r="A303" t="s">
        <v>859</v>
      </c>
      <c r="B303" t="s">
        <v>695</v>
      </c>
      <c r="C303" t="s">
        <v>572</v>
      </c>
      <c r="D303" t="s">
        <v>573</v>
      </c>
      <c r="E303" t="s">
        <v>574</v>
      </c>
    </row>
    <row r="304" spans="1:5" x14ac:dyDescent="0.2">
      <c r="A304" t="s">
        <v>860</v>
      </c>
      <c r="B304" t="s">
        <v>861</v>
      </c>
      <c r="C304" t="s">
        <v>572</v>
      </c>
      <c r="D304" t="s">
        <v>573</v>
      </c>
      <c r="E304" t="s">
        <v>574</v>
      </c>
    </row>
    <row r="305" spans="1:5" x14ac:dyDescent="0.2">
      <c r="A305" t="s">
        <v>862</v>
      </c>
      <c r="B305" t="s">
        <v>697</v>
      </c>
      <c r="C305" t="s">
        <v>572</v>
      </c>
      <c r="D305" t="s">
        <v>573</v>
      </c>
      <c r="E305" t="s">
        <v>574</v>
      </c>
    </row>
    <row r="306" spans="1:5" x14ac:dyDescent="0.2">
      <c r="A306" t="s">
        <v>863</v>
      </c>
      <c r="B306" t="s">
        <v>864</v>
      </c>
      <c r="C306" t="s">
        <v>572</v>
      </c>
      <c r="D306" t="s">
        <v>573</v>
      </c>
      <c r="E306" t="s">
        <v>574</v>
      </c>
    </row>
    <row r="307" spans="1:5" x14ac:dyDescent="0.2">
      <c r="A307" t="s">
        <v>865</v>
      </c>
      <c r="B307" t="s">
        <v>866</v>
      </c>
      <c r="C307" t="s">
        <v>572</v>
      </c>
      <c r="D307" t="s">
        <v>573</v>
      </c>
      <c r="E307" t="s">
        <v>574</v>
      </c>
    </row>
    <row r="308" spans="1:5" x14ac:dyDescent="0.2">
      <c r="A308" t="s">
        <v>867</v>
      </c>
      <c r="B308" t="s">
        <v>868</v>
      </c>
      <c r="C308" t="s">
        <v>577</v>
      </c>
      <c r="D308" t="s">
        <v>573</v>
      </c>
      <c r="E308" t="s">
        <v>574</v>
      </c>
    </row>
    <row r="309" spans="1:5" x14ac:dyDescent="0.2">
      <c r="A309" t="s">
        <v>869</v>
      </c>
      <c r="B309" t="s">
        <v>870</v>
      </c>
      <c r="C309" t="s">
        <v>577</v>
      </c>
      <c r="D309" t="s">
        <v>573</v>
      </c>
      <c r="E309" t="s">
        <v>574</v>
      </c>
    </row>
    <row r="310" spans="1:5" x14ac:dyDescent="0.2">
      <c r="A310" t="s">
        <v>191</v>
      </c>
      <c r="B310" t="s">
        <v>40</v>
      </c>
      <c r="C310" t="s">
        <v>572</v>
      </c>
      <c r="D310" t="s">
        <v>573</v>
      </c>
      <c r="E310" t="s">
        <v>574</v>
      </c>
    </row>
    <row r="311" spans="1:5" x14ac:dyDescent="0.2">
      <c r="A311" t="s">
        <v>871</v>
      </c>
      <c r="B311" t="s">
        <v>872</v>
      </c>
      <c r="C311" t="s">
        <v>577</v>
      </c>
      <c r="D311" t="s">
        <v>573</v>
      </c>
      <c r="E311" t="s">
        <v>574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165"/>
  <sheetViews>
    <sheetView workbookViewId="0">
      <selection activeCell="P151" sqref="P3:S151"/>
    </sheetView>
  </sheetViews>
  <sheetFormatPr defaultRowHeight="10.199999999999999" x14ac:dyDescent="0.2"/>
  <cols>
    <col min="2" max="2" width="24.140625" bestFit="1" customWidth="1"/>
    <col min="3" max="4" width="13.42578125" customWidth="1"/>
    <col min="8" max="8" width="22.42578125" bestFit="1" customWidth="1"/>
    <col min="9" max="9" width="12.85546875" bestFit="1" customWidth="1"/>
    <col min="10" max="10" width="14.5703125" bestFit="1" customWidth="1"/>
    <col min="11" max="11" width="10.85546875" bestFit="1" customWidth="1"/>
    <col min="37" max="37" width="17.5703125" bestFit="1" customWidth="1"/>
    <col min="39" max="39" width="9.140625" bestFit="1" customWidth="1"/>
  </cols>
  <sheetData>
    <row r="2" spans="2:39" x14ac:dyDescent="0.2">
      <c r="AK2" s="40" t="s">
        <v>275</v>
      </c>
      <c r="AL2" s="40" t="s">
        <v>0</v>
      </c>
      <c r="AM2" s="40" t="s">
        <v>2</v>
      </c>
    </row>
    <row r="3" spans="2:39" x14ac:dyDescent="0.2">
      <c r="B3" s="40" t="s">
        <v>120</v>
      </c>
      <c r="C3" s="40" t="s">
        <v>0</v>
      </c>
      <c r="D3" s="40" t="s">
        <v>121</v>
      </c>
      <c r="H3" t="s">
        <v>394</v>
      </c>
      <c r="I3" t="s">
        <v>120</v>
      </c>
      <c r="J3" t="s">
        <v>0</v>
      </c>
      <c r="K3" t="s">
        <v>121</v>
      </c>
      <c r="L3" t="s">
        <v>395</v>
      </c>
      <c r="M3" t="s">
        <v>395</v>
      </c>
      <c r="P3" t="s">
        <v>394</v>
      </c>
      <c r="Q3" t="s">
        <v>120</v>
      </c>
      <c r="R3" t="s">
        <v>0</v>
      </c>
      <c r="S3" t="s">
        <v>121</v>
      </c>
      <c r="T3" t="s">
        <v>395</v>
      </c>
      <c r="U3" t="s">
        <v>395</v>
      </c>
      <c r="AK3" t="s">
        <v>73</v>
      </c>
      <c r="AL3" t="s">
        <v>165</v>
      </c>
      <c r="AM3" t="s">
        <v>91</v>
      </c>
    </row>
    <row r="4" spans="2:39" x14ac:dyDescent="0.2">
      <c r="B4" t="s">
        <v>73</v>
      </c>
      <c r="C4" t="s">
        <v>165</v>
      </c>
      <c r="D4" t="s">
        <v>91</v>
      </c>
      <c r="H4" t="str">
        <f>J4&amp;" | "&amp;K4</f>
        <v>ADM | M_GRAD</v>
      </c>
      <c r="I4" t="s">
        <v>73</v>
      </c>
      <c r="J4" t="s">
        <v>165</v>
      </c>
      <c r="K4" t="s">
        <v>91</v>
      </c>
      <c r="L4" t="s">
        <v>393</v>
      </c>
      <c r="M4" t="str">
        <f>VLOOKUP(H4,P:T,5,FALSE)</f>
        <v>KARLA</v>
      </c>
      <c r="P4" t="str">
        <f>R4&amp;" | "&amp;S4</f>
        <v>ADM | M_GRAD</v>
      </c>
      <c r="Q4" t="s">
        <v>73</v>
      </c>
      <c r="R4" t="s">
        <v>165</v>
      </c>
      <c r="S4" t="s">
        <v>91</v>
      </c>
      <c r="T4" t="s">
        <v>392</v>
      </c>
      <c r="U4" t="str">
        <f>VLOOKUP(P4,H:L,5,FALSE)</f>
        <v>CHAGAS</v>
      </c>
      <c r="AK4" t="s">
        <v>73</v>
      </c>
      <c r="AL4" t="s">
        <v>165</v>
      </c>
      <c r="AM4" t="s">
        <v>78</v>
      </c>
    </row>
    <row r="5" spans="2:39" x14ac:dyDescent="0.2">
      <c r="B5" t="s">
        <v>73</v>
      </c>
      <c r="C5" t="s">
        <v>165</v>
      </c>
      <c r="D5" t="s">
        <v>78</v>
      </c>
      <c r="H5" t="str">
        <f t="shared" ref="H5:H68" si="0">J5&amp;" | "&amp;K5</f>
        <v>ADM | N_GRAD</v>
      </c>
      <c r="I5" t="s">
        <v>73</v>
      </c>
      <c r="J5" t="s">
        <v>165</v>
      </c>
      <c r="K5" t="s">
        <v>78</v>
      </c>
      <c r="L5" t="s">
        <v>393</v>
      </c>
      <c r="M5" t="str">
        <f t="shared" ref="M5:M68" si="1">VLOOKUP(H5,P:T,5,FALSE)</f>
        <v>KARLA</v>
      </c>
      <c r="P5" t="str">
        <f t="shared" ref="P5:P68" si="2">R5&amp;" | "&amp;S5</f>
        <v>ADM | N_GRAD</v>
      </c>
      <c r="Q5" t="s">
        <v>73</v>
      </c>
      <c r="R5" t="s">
        <v>165</v>
      </c>
      <c r="S5" t="s">
        <v>78</v>
      </c>
      <c r="T5" t="s">
        <v>392</v>
      </c>
      <c r="U5" t="str">
        <f t="shared" ref="U5:U68" si="3">VLOOKUP(P5,H:L,5,FALSE)</f>
        <v>CHAGAS</v>
      </c>
      <c r="AK5" t="s">
        <v>73</v>
      </c>
      <c r="AL5" t="s">
        <v>166</v>
      </c>
      <c r="AM5" t="s">
        <v>91</v>
      </c>
    </row>
    <row r="6" spans="2:39" x14ac:dyDescent="0.2">
      <c r="B6" t="s">
        <v>73</v>
      </c>
      <c r="C6" t="s">
        <v>166</v>
      </c>
      <c r="D6" t="s">
        <v>91</v>
      </c>
      <c r="H6" t="str">
        <f t="shared" si="0"/>
        <v>AGRON | M_GRAD</v>
      </c>
      <c r="I6" t="s">
        <v>73</v>
      </c>
      <c r="J6" t="s">
        <v>166</v>
      </c>
      <c r="K6" t="s">
        <v>91</v>
      </c>
      <c r="L6" t="s">
        <v>393</v>
      </c>
      <c r="M6" t="str">
        <f t="shared" si="1"/>
        <v>KARLA</v>
      </c>
      <c r="P6" t="str">
        <f t="shared" si="2"/>
        <v>AGRON | M_GRAD</v>
      </c>
      <c r="Q6" t="s">
        <v>73</v>
      </c>
      <c r="R6" t="s">
        <v>166</v>
      </c>
      <c r="S6" t="s">
        <v>91</v>
      </c>
      <c r="T6" t="s">
        <v>392</v>
      </c>
      <c r="U6" t="str">
        <f t="shared" si="3"/>
        <v>CHAGAS</v>
      </c>
      <c r="AK6" t="s">
        <v>73</v>
      </c>
      <c r="AL6" t="s">
        <v>166</v>
      </c>
      <c r="AM6" t="s">
        <v>78</v>
      </c>
    </row>
    <row r="7" spans="2:39" x14ac:dyDescent="0.2">
      <c r="B7" t="s">
        <v>73</v>
      </c>
      <c r="C7" t="s">
        <v>166</v>
      </c>
      <c r="D7" t="s">
        <v>78</v>
      </c>
      <c r="H7" t="str">
        <f t="shared" si="0"/>
        <v>AGRON | N_GRAD</v>
      </c>
      <c r="I7" t="s">
        <v>73</v>
      </c>
      <c r="J7" t="s">
        <v>166</v>
      </c>
      <c r="K7" t="s">
        <v>78</v>
      </c>
      <c r="L7" t="s">
        <v>393</v>
      </c>
      <c r="M7" t="str">
        <f t="shared" si="1"/>
        <v>KARLA</v>
      </c>
      <c r="P7" t="str">
        <f t="shared" si="2"/>
        <v>AGRON | N_GRAD</v>
      </c>
      <c r="Q7" t="s">
        <v>73</v>
      </c>
      <c r="R7" t="s">
        <v>166</v>
      </c>
      <c r="S7" t="s">
        <v>78</v>
      </c>
      <c r="T7" t="s">
        <v>392</v>
      </c>
      <c r="U7" t="str">
        <f t="shared" si="3"/>
        <v>CHAGAS</v>
      </c>
      <c r="AK7" t="s">
        <v>73</v>
      </c>
      <c r="AL7" t="s">
        <v>167</v>
      </c>
      <c r="AM7" t="s">
        <v>91</v>
      </c>
    </row>
    <row r="8" spans="2:39" x14ac:dyDescent="0.2">
      <c r="B8" t="s">
        <v>73</v>
      </c>
      <c r="C8" t="s">
        <v>167</v>
      </c>
      <c r="D8" t="s">
        <v>91</v>
      </c>
      <c r="H8" t="str">
        <f t="shared" si="0"/>
        <v>ARQ | M_GRAD</v>
      </c>
      <c r="I8" t="s">
        <v>73</v>
      </c>
      <c r="J8" t="s">
        <v>167</v>
      </c>
      <c r="K8" t="s">
        <v>91</v>
      </c>
      <c r="L8" t="s">
        <v>393</v>
      </c>
      <c r="M8" t="str">
        <f t="shared" si="1"/>
        <v>KARLA</v>
      </c>
      <c r="P8" t="str">
        <f t="shared" si="2"/>
        <v>ARQ | M_GRAD</v>
      </c>
      <c r="Q8" t="s">
        <v>73</v>
      </c>
      <c r="R8" t="s">
        <v>167</v>
      </c>
      <c r="S8" t="s">
        <v>91</v>
      </c>
      <c r="T8" t="s">
        <v>392</v>
      </c>
      <c r="U8" t="str">
        <f t="shared" si="3"/>
        <v>CHAGAS</v>
      </c>
      <c r="AK8" t="s">
        <v>73</v>
      </c>
      <c r="AL8" t="s">
        <v>167</v>
      </c>
      <c r="AM8" t="s">
        <v>78</v>
      </c>
    </row>
    <row r="9" spans="2:39" x14ac:dyDescent="0.2">
      <c r="B9" t="s">
        <v>73</v>
      </c>
      <c r="C9" t="s">
        <v>167</v>
      </c>
      <c r="D9" t="s">
        <v>78</v>
      </c>
      <c r="H9" t="str">
        <f t="shared" si="0"/>
        <v>ARQ | N_GRAD</v>
      </c>
      <c r="I9" t="s">
        <v>73</v>
      </c>
      <c r="J9" t="s">
        <v>167</v>
      </c>
      <c r="K9" t="s">
        <v>78</v>
      </c>
      <c r="L9" t="s">
        <v>393</v>
      </c>
      <c r="M9" t="str">
        <f t="shared" si="1"/>
        <v>KARLA</v>
      </c>
      <c r="P9" t="str">
        <f t="shared" si="2"/>
        <v>ARQ | N_GRAD</v>
      </c>
      <c r="Q9" t="s">
        <v>73</v>
      </c>
      <c r="R9" t="s">
        <v>167</v>
      </c>
      <c r="S9" t="s">
        <v>78</v>
      </c>
      <c r="T9" t="s">
        <v>392</v>
      </c>
      <c r="U9" t="str">
        <f t="shared" si="3"/>
        <v>CHAGAS</v>
      </c>
      <c r="AK9" t="s">
        <v>73</v>
      </c>
      <c r="AL9" t="s">
        <v>168</v>
      </c>
      <c r="AM9" t="s">
        <v>91</v>
      </c>
    </row>
    <row r="10" spans="2:39" x14ac:dyDescent="0.2">
      <c r="B10" t="s">
        <v>73</v>
      </c>
      <c r="C10" t="s">
        <v>168</v>
      </c>
      <c r="D10" t="s">
        <v>91</v>
      </c>
      <c r="H10" t="str">
        <f t="shared" si="0"/>
        <v>BIO | M_GRAD</v>
      </c>
      <c r="I10" t="s">
        <v>73</v>
      </c>
      <c r="J10" t="s">
        <v>168</v>
      </c>
      <c r="K10" t="s">
        <v>91</v>
      </c>
      <c r="L10" t="s">
        <v>393</v>
      </c>
      <c r="M10" t="str">
        <f t="shared" si="1"/>
        <v>KARLA</v>
      </c>
      <c r="P10" t="str">
        <f t="shared" si="2"/>
        <v>BIO | M_GRAD</v>
      </c>
      <c r="Q10" t="s">
        <v>73</v>
      </c>
      <c r="R10" t="s">
        <v>168</v>
      </c>
      <c r="S10" t="s">
        <v>91</v>
      </c>
      <c r="T10" t="s">
        <v>392</v>
      </c>
      <c r="U10" t="str">
        <f t="shared" si="3"/>
        <v>CHAGAS</v>
      </c>
      <c r="AK10" t="s">
        <v>73</v>
      </c>
      <c r="AL10" t="s">
        <v>168</v>
      </c>
      <c r="AM10" t="s">
        <v>78</v>
      </c>
    </row>
    <row r="11" spans="2:39" x14ac:dyDescent="0.2">
      <c r="B11" t="s">
        <v>73</v>
      </c>
      <c r="C11" t="s">
        <v>168</v>
      </c>
      <c r="D11" t="s">
        <v>78</v>
      </c>
      <c r="H11" t="str">
        <f t="shared" si="0"/>
        <v>BIO | N_GRAD</v>
      </c>
      <c r="I11" t="s">
        <v>73</v>
      </c>
      <c r="J11" t="s">
        <v>168</v>
      </c>
      <c r="K11" t="s">
        <v>78</v>
      </c>
      <c r="L11" t="s">
        <v>393</v>
      </c>
      <c r="M11" t="str">
        <f t="shared" si="1"/>
        <v>KARLA</v>
      </c>
      <c r="P11" t="str">
        <f t="shared" si="2"/>
        <v>BIO | N_GRAD</v>
      </c>
      <c r="Q11" t="s">
        <v>73</v>
      </c>
      <c r="R11" t="s">
        <v>168</v>
      </c>
      <c r="S11" t="s">
        <v>78</v>
      </c>
      <c r="T11" t="s">
        <v>392</v>
      </c>
      <c r="U11" t="str">
        <f t="shared" si="3"/>
        <v>CHAGAS</v>
      </c>
      <c r="AK11" t="s">
        <v>73</v>
      </c>
      <c r="AL11" t="s">
        <v>75</v>
      </c>
      <c r="AM11" t="s">
        <v>78</v>
      </c>
    </row>
    <row r="12" spans="2:39" x14ac:dyDescent="0.2">
      <c r="B12" t="s">
        <v>73</v>
      </c>
      <c r="C12" t="s">
        <v>75</v>
      </c>
      <c r="D12" t="s">
        <v>78</v>
      </c>
      <c r="H12" t="str">
        <f t="shared" si="0"/>
        <v>CBIO | N_GRAD</v>
      </c>
      <c r="I12" t="s">
        <v>73</v>
      </c>
      <c r="J12" t="s">
        <v>75</v>
      </c>
      <c r="K12" t="s">
        <v>78</v>
      </c>
      <c r="L12" t="s">
        <v>393</v>
      </c>
      <c r="M12" t="str">
        <f t="shared" si="1"/>
        <v>KARLA</v>
      </c>
      <c r="P12" t="str">
        <f t="shared" si="2"/>
        <v>CBIO | N_GRAD</v>
      </c>
      <c r="Q12" t="s">
        <v>73</v>
      </c>
      <c r="R12" t="s">
        <v>75</v>
      </c>
      <c r="S12" t="s">
        <v>78</v>
      </c>
      <c r="T12" t="s">
        <v>392</v>
      </c>
      <c r="U12" t="str">
        <f t="shared" si="3"/>
        <v>CHAGAS</v>
      </c>
      <c r="AK12" t="s">
        <v>73</v>
      </c>
      <c r="AL12" t="s">
        <v>170</v>
      </c>
      <c r="AM12" t="s">
        <v>78</v>
      </c>
    </row>
    <row r="13" spans="2:39" x14ac:dyDescent="0.2">
      <c r="B13" t="s">
        <v>73</v>
      </c>
      <c r="C13" t="s">
        <v>169</v>
      </c>
      <c r="D13" t="s">
        <v>78</v>
      </c>
      <c r="H13" t="str">
        <f t="shared" si="0"/>
        <v>CBIO-B | N_GRAD</v>
      </c>
      <c r="I13" t="s">
        <v>73</v>
      </c>
      <c r="J13" t="s">
        <v>169</v>
      </c>
      <c r="K13" t="s">
        <v>78</v>
      </c>
      <c r="L13" t="s">
        <v>393</v>
      </c>
      <c r="M13" t="e">
        <f t="shared" si="1"/>
        <v>#N/A</v>
      </c>
      <c r="P13" t="str">
        <f t="shared" si="2"/>
        <v>CCONT | N_GRAD</v>
      </c>
      <c r="Q13" t="s">
        <v>73</v>
      </c>
      <c r="R13" t="s">
        <v>170</v>
      </c>
      <c r="S13" t="s">
        <v>78</v>
      </c>
      <c r="T13" t="s">
        <v>392</v>
      </c>
      <c r="U13" t="str">
        <f t="shared" si="3"/>
        <v>CHAGAS</v>
      </c>
      <c r="AK13" t="s">
        <v>73</v>
      </c>
      <c r="AL13" t="s">
        <v>171</v>
      </c>
      <c r="AM13" t="s">
        <v>91</v>
      </c>
    </row>
    <row r="14" spans="2:39" x14ac:dyDescent="0.2">
      <c r="B14" t="s">
        <v>73</v>
      </c>
      <c r="C14" t="s">
        <v>170</v>
      </c>
      <c r="D14" t="s">
        <v>78</v>
      </c>
      <c r="H14" t="str">
        <f t="shared" si="0"/>
        <v>CCONT | N_GRAD</v>
      </c>
      <c r="I14" t="s">
        <v>73</v>
      </c>
      <c r="J14" t="s">
        <v>170</v>
      </c>
      <c r="K14" t="s">
        <v>78</v>
      </c>
      <c r="L14" t="s">
        <v>393</v>
      </c>
      <c r="M14" t="str">
        <f t="shared" si="1"/>
        <v>KARLA</v>
      </c>
      <c r="P14" t="str">
        <f t="shared" si="2"/>
        <v>CIV | M_GRAD</v>
      </c>
      <c r="Q14" t="s">
        <v>73</v>
      </c>
      <c r="R14" t="s">
        <v>171</v>
      </c>
      <c r="S14" t="s">
        <v>91</v>
      </c>
      <c r="T14" t="s">
        <v>392</v>
      </c>
      <c r="U14" t="str">
        <f t="shared" si="3"/>
        <v>CHAGAS</v>
      </c>
      <c r="AK14" t="s">
        <v>73</v>
      </c>
      <c r="AL14" t="s">
        <v>171</v>
      </c>
      <c r="AM14" t="s">
        <v>78</v>
      </c>
    </row>
    <row r="15" spans="2:39" x14ac:dyDescent="0.2">
      <c r="B15" t="s">
        <v>73</v>
      </c>
      <c r="C15" t="s">
        <v>171</v>
      </c>
      <c r="D15" t="s">
        <v>91</v>
      </c>
      <c r="H15" t="str">
        <f t="shared" si="0"/>
        <v>CIV | M_GRAD</v>
      </c>
      <c r="I15" t="s">
        <v>73</v>
      </c>
      <c r="J15" t="s">
        <v>171</v>
      </c>
      <c r="K15" t="s">
        <v>91</v>
      </c>
      <c r="L15" t="s">
        <v>393</v>
      </c>
      <c r="M15" t="str">
        <f t="shared" si="1"/>
        <v>KARLA</v>
      </c>
      <c r="P15" t="str">
        <f t="shared" si="2"/>
        <v>CIV | N_GRAD</v>
      </c>
      <c r="Q15" t="s">
        <v>73</v>
      </c>
      <c r="R15" t="s">
        <v>171</v>
      </c>
      <c r="S15" t="s">
        <v>78</v>
      </c>
      <c r="T15" t="s">
        <v>392</v>
      </c>
      <c r="U15" t="str">
        <f t="shared" si="3"/>
        <v>CHAGAS</v>
      </c>
      <c r="AK15" t="s">
        <v>73</v>
      </c>
      <c r="AL15" t="s">
        <v>172</v>
      </c>
      <c r="AM15" t="s">
        <v>78</v>
      </c>
    </row>
    <row r="16" spans="2:39" x14ac:dyDescent="0.2">
      <c r="B16" t="s">
        <v>73</v>
      </c>
      <c r="C16" t="s">
        <v>171</v>
      </c>
      <c r="D16" t="s">
        <v>78</v>
      </c>
      <c r="H16" t="str">
        <f t="shared" si="0"/>
        <v>CIV | N_GRAD</v>
      </c>
      <c r="I16" t="s">
        <v>73</v>
      </c>
      <c r="J16" t="s">
        <v>171</v>
      </c>
      <c r="K16" t="s">
        <v>78</v>
      </c>
      <c r="L16" t="s">
        <v>393</v>
      </c>
      <c r="M16" t="str">
        <f t="shared" si="1"/>
        <v>KARLA</v>
      </c>
      <c r="P16" t="str">
        <f t="shared" si="2"/>
        <v>COM | N_GRAD</v>
      </c>
      <c r="Q16" t="s">
        <v>73</v>
      </c>
      <c r="R16" t="s">
        <v>172</v>
      </c>
      <c r="S16" t="s">
        <v>78</v>
      </c>
      <c r="T16" t="s">
        <v>392</v>
      </c>
      <c r="U16" t="str">
        <f t="shared" si="3"/>
        <v>CHAGAS</v>
      </c>
      <c r="AK16" t="s">
        <v>73</v>
      </c>
      <c r="AL16" t="s">
        <v>173</v>
      </c>
      <c r="AM16" t="s">
        <v>78</v>
      </c>
    </row>
    <row r="17" spans="2:39" x14ac:dyDescent="0.2">
      <c r="B17" t="s">
        <v>73</v>
      </c>
      <c r="C17" t="s">
        <v>172</v>
      </c>
      <c r="D17" t="s">
        <v>78</v>
      </c>
      <c r="H17" t="str">
        <f t="shared" si="0"/>
        <v>COM | N_GRAD</v>
      </c>
      <c r="I17" t="s">
        <v>73</v>
      </c>
      <c r="J17" t="s">
        <v>172</v>
      </c>
      <c r="K17" t="s">
        <v>78</v>
      </c>
      <c r="L17" t="s">
        <v>393</v>
      </c>
      <c r="M17" t="str">
        <f t="shared" si="1"/>
        <v>KARLA</v>
      </c>
      <c r="P17" t="str">
        <f t="shared" si="2"/>
        <v>CST_ADSIS | N_GRAD</v>
      </c>
      <c r="Q17" t="s">
        <v>73</v>
      </c>
      <c r="R17" t="s">
        <v>173</v>
      </c>
      <c r="S17" t="s">
        <v>78</v>
      </c>
      <c r="T17" t="s">
        <v>392</v>
      </c>
      <c r="U17" t="str">
        <f t="shared" si="3"/>
        <v>CHAGAS</v>
      </c>
      <c r="AK17" t="s">
        <v>73</v>
      </c>
      <c r="AL17" t="s">
        <v>206</v>
      </c>
      <c r="AM17" t="s">
        <v>78</v>
      </c>
    </row>
    <row r="18" spans="2:39" x14ac:dyDescent="0.2">
      <c r="B18" t="s">
        <v>73</v>
      </c>
      <c r="C18" t="s">
        <v>173</v>
      </c>
      <c r="D18" t="s">
        <v>78</v>
      </c>
      <c r="H18" t="str">
        <f t="shared" si="0"/>
        <v>CST_ADSIS | N_GRAD</v>
      </c>
      <c r="I18" t="s">
        <v>73</v>
      </c>
      <c r="J18" t="s">
        <v>173</v>
      </c>
      <c r="K18" t="s">
        <v>78</v>
      </c>
      <c r="L18" t="s">
        <v>393</v>
      </c>
      <c r="M18" t="str">
        <f t="shared" si="1"/>
        <v>KARLA</v>
      </c>
      <c r="P18" t="str">
        <f t="shared" si="2"/>
        <v>CST_COMEX | N_GRAD</v>
      </c>
      <c r="Q18" t="s">
        <v>73</v>
      </c>
      <c r="R18" t="s">
        <v>206</v>
      </c>
      <c r="S18" t="s">
        <v>78</v>
      </c>
      <c r="T18" t="s">
        <v>392</v>
      </c>
      <c r="U18" t="str">
        <f t="shared" si="3"/>
        <v>CHAGAS</v>
      </c>
      <c r="AK18" t="s">
        <v>73</v>
      </c>
      <c r="AL18" t="s">
        <v>174</v>
      </c>
      <c r="AM18" t="s">
        <v>78</v>
      </c>
    </row>
    <row r="19" spans="2:39" x14ac:dyDescent="0.2">
      <c r="B19" t="s">
        <v>73</v>
      </c>
      <c r="C19" t="s">
        <v>206</v>
      </c>
      <c r="D19" t="s">
        <v>78</v>
      </c>
      <c r="H19" t="str">
        <f t="shared" si="0"/>
        <v>CST_COMEX | N_GRAD</v>
      </c>
      <c r="I19" t="s">
        <v>73</v>
      </c>
      <c r="J19" t="s">
        <v>206</v>
      </c>
      <c r="K19" t="s">
        <v>78</v>
      </c>
      <c r="L19" t="s">
        <v>393</v>
      </c>
      <c r="M19" t="str">
        <f t="shared" si="1"/>
        <v>KARLA</v>
      </c>
      <c r="P19" t="str">
        <f t="shared" si="2"/>
        <v>CST_COSM | N_GRAD</v>
      </c>
      <c r="Q19" t="s">
        <v>73</v>
      </c>
      <c r="R19" t="s">
        <v>174</v>
      </c>
      <c r="S19" t="s">
        <v>78</v>
      </c>
      <c r="T19" t="s">
        <v>392</v>
      </c>
      <c r="U19" t="str">
        <f t="shared" si="3"/>
        <v>CHAGAS</v>
      </c>
      <c r="AK19" t="s">
        <v>73</v>
      </c>
      <c r="AL19" t="s">
        <v>175</v>
      </c>
      <c r="AM19" t="s">
        <v>91</v>
      </c>
    </row>
    <row r="20" spans="2:39" x14ac:dyDescent="0.2">
      <c r="B20" t="s">
        <v>73</v>
      </c>
      <c r="C20" t="s">
        <v>174</v>
      </c>
      <c r="D20" t="s">
        <v>78</v>
      </c>
      <c r="H20" t="str">
        <f t="shared" si="0"/>
        <v>CST_COSM | N_GRAD</v>
      </c>
      <c r="I20" t="s">
        <v>73</v>
      </c>
      <c r="J20" t="s">
        <v>174</v>
      </c>
      <c r="K20" t="s">
        <v>78</v>
      </c>
      <c r="L20" t="s">
        <v>393</v>
      </c>
      <c r="M20" t="str">
        <f t="shared" si="1"/>
        <v>KARLA</v>
      </c>
      <c r="P20" t="str">
        <f t="shared" si="2"/>
        <v>CST_DM | M_GRAD</v>
      </c>
      <c r="Q20" t="s">
        <v>73</v>
      </c>
      <c r="R20" t="s">
        <v>175</v>
      </c>
      <c r="S20" t="s">
        <v>91</v>
      </c>
      <c r="T20" t="s">
        <v>392</v>
      </c>
      <c r="U20" t="str">
        <f t="shared" si="3"/>
        <v>CHAGAS</v>
      </c>
      <c r="AK20" t="s">
        <v>73</v>
      </c>
      <c r="AL20" t="s">
        <v>175</v>
      </c>
      <c r="AM20" t="s">
        <v>78</v>
      </c>
    </row>
    <row r="21" spans="2:39" x14ac:dyDescent="0.2">
      <c r="B21" t="s">
        <v>73</v>
      </c>
      <c r="C21" t="s">
        <v>175</v>
      </c>
      <c r="D21" t="s">
        <v>91</v>
      </c>
      <c r="H21" t="str">
        <f t="shared" si="0"/>
        <v>CST_DM | M_GRAD</v>
      </c>
      <c r="I21" t="s">
        <v>73</v>
      </c>
      <c r="J21" t="s">
        <v>175</v>
      </c>
      <c r="K21" t="s">
        <v>91</v>
      </c>
      <c r="L21" t="s">
        <v>393</v>
      </c>
      <c r="M21" t="str">
        <f t="shared" si="1"/>
        <v>KARLA</v>
      </c>
      <c r="P21" t="str">
        <f t="shared" si="2"/>
        <v>CST_DM | N_GRAD</v>
      </c>
      <c r="Q21" t="s">
        <v>73</v>
      </c>
      <c r="R21" t="s">
        <v>175</v>
      </c>
      <c r="S21" t="s">
        <v>78</v>
      </c>
      <c r="T21" t="s">
        <v>392</v>
      </c>
      <c r="U21" t="str">
        <f t="shared" si="3"/>
        <v>CHAGAS</v>
      </c>
      <c r="AK21" t="s">
        <v>73</v>
      </c>
      <c r="AL21" t="s">
        <v>176</v>
      </c>
      <c r="AM21" t="s">
        <v>91</v>
      </c>
    </row>
    <row r="22" spans="2:39" x14ac:dyDescent="0.2">
      <c r="B22" t="s">
        <v>73</v>
      </c>
      <c r="C22" t="s">
        <v>175</v>
      </c>
      <c r="D22" t="s">
        <v>78</v>
      </c>
      <c r="H22" t="str">
        <f t="shared" si="0"/>
        <v>CST_DM | N_GRAD</v>
      </c>
      <c r="I22" t="s">
        <v>73</v>
      </c>
      <c r="J22" t="s">
        <v>175</v>
      </c>
      <c r="K22" t="s">
        <v>78</v>
      </c>
      <c r="L22" t="s">
        <v>393</v>
      </c>
      <c r="M22" t="str">
        <f t="shared" si="1"/>
        <v>KARLA</v>
      </c>
      <c r="P22" t="str">
        <f t="shared" si="2"/>
        <v>CST_PGER | M_GRAD</v>
      </c>
      <c r="Q22" t="s">
        <v>73</v>
      </c>
      <c r="R22" t="s">
        <v>176</v>
      </c>
      <c r="S22" t="s">
        <v>91</v>
      </c>
      <c r="T22" t="s">
        <v>392</v>
      </c>
      <c r="U22" t="str">
        <f t="shared" si="3"/>
        <v>CHAGAS</v>
      </c>
      <c r="AK22" t="s">
        <v>73</v>
      </c>
      <c r="AL22" t="s">
        <v>176</v>
      </c>
      <c r="AM22" t="s">
        <v>78</v>
      </c>
    </row>
    <row r="23" spans="2:39" x14ac:dyDescent="0.2">
      <c r="B23" t="s">
        <v>73</v>
      </c>
      <c r="C23" t="s">
        <v>176</v>
      </c>
      <c r="D23" t="s">
        <v>91</v>
      </c>
      <c r="H23" t="str">
        <f t="shared" si="0"/>
        <v>CST_PGER | M_GRAD</v>
      </c>
      <c r="I23" t="s">
        <v>73</v>
      </c>
      <c r="J23" t="s">
        <v>176</v>
      </c>
      <c r="K23" t="s">
        <v>91</v>
      </c>
      <c r="L23" t="s">
        <v>393</v>
      </c>
      <c r="M23" t="str">
        <f t="shared" si="1"/>
        <v>KARLA</v>
      </c>
      <c r="P23" t="str">
        <f t="shared" si="2"/>
        <v>CST_PGER | N_GRAD</v>
      </c>
      <c r="Q23" t="s">
        <v>73</v>
      </c>
      <c r="R23" t="s">
        <v>176</v>
      </c>
      <c r="S23" t="s">
        <v>78</v>
      </c>
      <c r="T23" t="s">
        <v>392</v>
      </c>
      <c r="U23" t="str">
        <f t="shared" si="3"/>
        <v>CHAGAS</v>
      </c>
      <c r="AK23" t="s">
        <v>73</v>
      </c>
      <c r="AL23" t="s">
        <v>177</v>
      </c>
      <c r="AM23" t="s">
        <v>91</v>
      </c>
    </row>
    <row r="24" spans="2:39" x14ac:dyDescent="0.2">
      <c r="B24" t="s">
        <v>73</v>
      </c>
      <c r="C24" t="s">
        <v>176</v>
      </c>
      <c r="D24" t="s">
        <v>78</v>
      </c>
      <c r="H24" t="str">
        <f t="shared" si="0"/>
        <v>CST_PGER | N_GRAD</v>
      </c>
      <c r="I24" t="s">
        <v>73</v>
      </c>
      <c r="J24" t="s">
        <v>176</v>
      </c>
      <c r="K24" t="s">
        <v>78</v>
      </c>
      <c r="L24" t="s">
        <v>393</v>
      </c>
      <c r="M24" t="str">
        <f t="shared" si="1"/>
        <v>KARLA</v>
      </c>
      <c r="P24" t="str">
        <f t="shared" si="2"/>
        <v>DIR | M_GRAD</v>
      </c>
      <c r="Q24" t="s">
        <v>73</v>
      </c>
      <c r="R24" t="s">
        <v>177</v>
      </c>
      <c r="S24" t="s">
        <v>91</v>
      </c>
      <c r="T24" t="s">
        <v>392</v>
      </c>
      <c r="U24" t="str">
        <f t="shared" si="3"/>
        <v>CHAGAS</v>
      </c>
      <c r="AK24" t="s">
        <v>73</v>
      </c>
      <c r="AL24" t="s">
        <v>177</v>
      </c>
      <c r="AM24" t="s">
        <v>78</v>
      </c>
    </row>
    <row r="25" spans="2:39" x14ac:dyDescent="0.2">
      <c r="B25" t="s">
        <v>73</v>
      </c>
      <c r="C25" t="s">
        <v>177</v>
      </c>
      <c r="D25" t="s">
        <v>91</v>
      </c>
      <c r="H25" t="str">
        <f t="shared" si="0"/>
        <v>DIR | M_GRAD</v>
      </c>
      <c r="I25" t="s">
        <v>73</v>
      </c>
      <c r="J25" t="s">
        <v>177</v>
      </c>
      <c r="K25" t="s">
        <v>91</v>
      </c>
      <c r="L25" t="s">
        <v>393</v>
      </c>
      <c r="M25" t="str">
        <f t="shared" si="1"/>
        <v>KARLA</v>
      </c>
      <c r="P25" t="str">
        <f t="shared" si="2"/>
        <v>DIR | N_GRAD</v>
      </c>
      <c r="Q25" t="s">
        <v>73</v>
      </c>
      <c r="R25" t="s">
        <v>177</v>
      </c>
      <c r="S25" t="s">
        <v>78</v>
      </c>
      <c r="T25" t="s">
        <v>392</v>
      </c>
      <c r="U25" t="str">
        <f t="shared" si="3"/>
        <v>CHAGAS</v>
      </c>
      <c r="AK25" t="s">
        <v>73</v>
      </c>
      <c r="AL25" t="s">
        <v>215</v>
      </c>
      <c r="AM25" t="s">
        <v>78</v>
      </c>
    </row>
    <row r="26" spans="2:39" x14ac:dyDescent="0.2">
      <c r="B26" t="s">
        <v>73</v>
      </c>
      <c r="C26" t="s">
        <v>177</v>
      </c>
      <c r="D26" t="s">
        <v>78</v>
      </c>
      <c r="H26" t="str">
        <f t="shared" si="0"/>
        <v>DIR | N_GRAD</v>
      </c>
      <c r="I26" t="s">
        <v>73</v>
      </c>
      <c r="J26" t="s">
        <v>177</v>
      </c>
      <c r="K26" t="s">
        <v>78</v>
      </c>
      <c r="L26" t="s">
        <v>393</v>
      </c>
      <c r="M26" t="str">
        <f t="shared" si="1"/>
        <v>KARLA</v>
      </c>
      <c r="P26" t="str">
        <f t="shared" si="2"/>
        <v>ELET | N_GRAD</v>
      </c>
      <c r="Q26" t="s">
        <v>73</v>
      </c>
      <c r="R26" t="s">
        <v>215</v>
      </c>
      <c r="S26" t="s">
        <v>78</v>
      </c>
      <c r="T26" t="s">
        <v>392</v>
      </c>
      <c r="U26" t="str">
        <f t="shared" si="3"/>
        <v>CHAGAS</v>
      </c>
      <c r="AK26" t="s">
        <v>73</v>
      </c>
      <c r="AL26" t="s">
        <v>179</v>
      </c>
      <c r="AM26" t="s">
        <v>91</v>
      </c>
    </row>
    <row r="27" spans="2:39" x14ac:dyDescent="0.2">
      <c r="B27" t="s">
        <v>73</v>
      </c>
      <c r="C27" t="s">
        <v>178</v>
      </c>
      <c r="D27" t="s">
        <v>91</v>
      </c>
      <c r="H27" t="str">
        <f t="shared" si="0"/>
        <v>EDUC | M_GRAD</v>
      </c>
      <c r="I27" t="s">
        <v>73</v>
      </c>
      <c r="J27" t="s">
        <v>178</v>
      </c>
      <c r="K27" t="s">
        <v>91</v>
      </c>
      <c r="L27" t="s">
        <v>393</v>
      </c>
      <c r="M27" t="e">
        <f t="shared" si="1"/>
        <v>#N/A</v>
      </c>
      <c r="P27" t="str">
        <f t="shared" si="2"/>
        <v>EMEC | M_GRAD</v>
      </c>
      <c r="Q27" t="s">
        <v>73</v>
      </c>
      <c r="R27" t="s">
        <v>179</v>
      </c>
      <c r="S27" t="s">
        <v>91</v>
      </c>
      <c r="T27" t="s">
        <v>392</v>
      </c>
      <c r="U27" t="str">
        <f t="shared" si="3"/>
        <v>CHAGAS</v>
      </c>
      <c r="AK27" t="s">
        <v>73</v>
      </c>
      <c r="AL27" t="s">
        <v>179</v>
      </c>
      <c r="AM27" t="s">
        <v>78</v>
      </c>
    </row>
    <row r="28" spans="2:39" x14ac:dyDescent="0.2">
      <c r="B28" t="s">
        <v>73</v>
      </c>
      <c r="C28" t="s">
        <v>178</v>
      </c>
      <c r="D28" t="s">
        <v>78</v>
      </c>
      <c r="H28" t="str">
        <f t="shared" si="0"/>
        <v>EDUC | N_GRAD</v>
      </c>
      <c r="I28" t="s">
        <v>73</v>
      </c>
      <c r="J28" t="s">
        <v>178</v>
      </c>
      <c r="K28" t="s">
        <v>78</v>
      </c>
      <c r="L28" t="s">
        <v>393</v>
      </c>
      <c r="M28" t="e">
        <f t="shared" si="1"/>
        <v>#N/A</v>
      </c>
      <c r="P28" t="str">
        <f t="shared" si="2"/>
        <v>EMEC | N_GRAD</v>
      </c>
      <c r="Q28" t="s">
        <v>73</v>
      </c>
      <c r="R28" t="s">
        <v>179</v>
      </c>
      <c r="S28" t="s">
        <v>78</v>
      </c>
      <c r="T28" t="s">
        <v>392</v>
      </c>
      <c r="U28" t="str">
        <f t="shared" si="3"/>
        <v>CHAGAS</v>
      </c>
      <c r="AK28" t="s">
        <v>73</v>
      </c>
      <c r="AL28" t="s">
        <v>180</v>
      </c>
      <c r="AM28" t="s">
        <v>91</v>
      </c>
    </row>
    <row r="29" spans="2:39" x14ac:dyDescent="0.2">
      <c r="B29" t="s">
        <v>73</v>
      </c>
      <c r="C29" t="s">
        <v>215</v>
      </c>
      <c r="D29" t="s">
        <v>78</v>
      </c>
      <c r="H29" t="str">
        <f t="shared" si="0"/>
        <v>ELET | N_GRAD</v>
      </c>
      <c r="I29" t="s">
        <v>73</v>
      </c>
      <c r="J29" t="s">
        <v>215</v>
      </c>
      <c r="K29" t="s">
        <v>78</v>
      </c>
      <c r="L29" t="s">
        <v>393</v>
      </c>
      <c r="M29" t="str">
        <f t="shared" si="1"/>
        <v>KARLA</v>
      </c>
      <c r="P29" t="str">
        <f t="shared" si="2"/>
        <v>ENF | M_GRAD</v>
      </c>
      <c r="Q29" t="s">
        <v>73</v>
      </c>
      <c r="R29" t="s">
        <v>180</v>
      </c>
      <c r="S29" t="s">
        <v>91</v>
      </c>
      <c r="T29" t="s">
        <v>392</v>
      </c>
      <c r="U29" t="str">
        <f t="shared" si="3"/>
        <v>CHAGAS</v>
      </c>
      <c r="AK29" t="s">
        <v>73</v>
      </c>
      <c r="AL29" t="s">
        <v>180</v>
      </c>
      <c r="AM29" t="s">
        <v>78</v>
      </c>
    </row>
    <row r="30" spans="2:39" x14ac:dyDescent="0.2">
      <c r="B30" t="s">
        <v>73</v>
      </c>
      <c r="C30" t="s">
        <v>179</v>
      </c>
      <c r="D30" t="s">
        <v>91</v>
      </c>
      <c r="H30" t="str">
        <f t="shared" si="0"/>
        <v>EMEC | M_GRAD</v>
      </c>
      <c r="I30" t="s">
        <v>73</v>
      </c>
      <c r="J30" t="s">
        <v>179</v>
      </c>
      <c r="K30" t="s">
        <v>91</v>
      </c>
      <c r="L30" t="s">
        <v>393</v>
      </c>
      <c r="M30" t="str">
        <f t="shared" si="1"/>
        <v>KARLA</v>
      </c>
      <c r="P30" t="str">
        <f t="shared" si="2"/>
        <v>ENF | N_GRAD</v>
      </c>
      <c r="Q30" t="s">
        <v>73</v>
      </c>
      <c r="R30" t="s">
        <v>180</v>
      </c>
      <c r="S30" t="s">
        <v>78</v>
      </c>
      <c r="T30" t="s">
        <v>392</v>
      </c>
      <c r="U30" t="str">
        <f t="shared" si="3"/>
        <v>CHAGAS</v>
      </c>
      <c r="AK30" t="s">
        <v>73</v>
      </c>
      <c r="AL30" t="s">
        <v>221</v>
      </c>
      <c r="AM30" t="s">
        <v>78</v>
      </c>
    </row>
    <row r="31" spans="2:39" x14ac:dyDescent="0.2">
      <c r="B31" t="s">
        <v>73</v>
      </c>
      <c r="C31" t="s">
        <v>179</v>
      </c>
      <c r="D31" t="s">
        <v>78</v>
      </c>
      <c r="H31" t="str">
        <f t="shared" si="0"/>
        <v>EMEC | N_GRAD</v>
      </c>
      <c r="I31" t="s">
        <v>73</v>
      </c>
      <c r="J31" t="s">
        <v>179</v>
      </c>
      <c r="K31" t="s">
        <v>78</v>
      </c>
      <c r="L31" t="s">
        <v>393</v>
      </c>
      <c r="M31" t="str">
        <f t="shared" si="1"/>
        <v>KARLA</v>
      </c>
      <c r="P31" t="str">
        <f t="shared" si="2"/>
        <v>EPROD | N_GRAD</v>
      </c>
      <c r="Q31" t="s">
        <v>73</v>
      </c>
      <c r="R31" t="s">
        <v>221</v>
      </c>
      <c r="S31" t="s">
        <v>78</v>
      </c>
      <c r="T31" t="s">
        <v>392</v>
      </c>
      <c r="U31" t="str">
        <f t="shared" si="3"/>
        <v>CHAGAS</v>
      </c>
      <c r="AK31" t="s">
        <v>73</v>
      </c>
      <c r="AL31" t="s">
        <v>223</v>
      </c>
      <c r="AM31" t="s">
        <v>91</v>
      </c>
    </row>
    <row r="32" spans="2:39" x14ac:dyDescent="0.2">
      <c r="B32" t="s">
        <v>73</v>
      </c>
      <c r="C32" t="s">
        <v>180</v>
      </c>
      <c r="D32" t="s">
        <v>91</v>
      </c>
      <c r="H32" t="str">
        <f t="shared" si="0"/>
        <v>ENF | M_GRAD</v>
      </c>
      <c r="I32" t="s">
        <v>73</v>
      </c>
      <c r="J32" t="s">
        <v>180</v>
      </c>
      <c r="K32" t="s">
        <v>91</v>
      </c>
      <c r="L32" t="s">
        <v>393</v>
      </c>
      <c r="M32" t="str">
        <f t="shared" si="1"/>
        <v>KARLA</v>
      </c>
      <c r="P32" t="str">
        <f t="shared" si="2"/>
        <v>EQUI | M_GRAD</v>
      </c>
      <c r="Q32" t="s">
        <v>73</v>
      </c>
      <c r="R32" t="s">
        <v>223</v>
      </c>
      <c r="S32" t="s">
        <v>91</v>
      </c>
      <c r="T32" t="s">
        <v>392</v>
      </c>
      <c r="U32" t="str">
        <f t="shared" si="3"/>
        <v>CHAGAS</v>
      </c>
      <c r="AK32" t="s">
        <v>73</v>
      </c>
      <c r="AL32" t="s">
        <v>223</v>
      </c>
      <c r="AM32" t="s">
        <v>78</v>
      </c>
    </row>
    <row r="33" spans="2:39" x14ac:dyDescent="0.2">
      <c r="B33" t="s">
        <v>73</v>
      </c>
      <c r="C33" t="s">
        <v>180</v>
      </c>
      <c r="D33" t="s">
        <v>78</v>
      </c>
      <c r="H33" t="str">
        <f t="shared" si="0"/>
        <v>ENF | N_GRAD</v>
      </c>
      <c r="I33" t="s">
        <v>73</v>
      </c>
      <c r="J33" t="s">
        <v>180</v>
      </c>
      <c r="K33" t="s">
        <v>78</v>
      </c>
      <c r="L33" t="s">
        <v>393</v>
      </c>
      <c r="M33" t="str">
        <f t="shared" si="1"/>
        <v>KARLA</v>
      </c>
      <c r="P33" t="str">
        <f t="shared" si="2"/>
        <v>EQUI | N_GRAD</v>
      </c>
      <c r="Q33" t="s">
        <v>73</v>
      </c>
      <c r="R33" t="s">
        <v>223</v>
      </c>
      <c r="S33" t="s">
        <v>78</v>
      </c>
      <c r="T33" t="s">
        <v>392</v>
      </c>
      <c r="U33" t="str">
        <f t="shared" si="3"/>
        <v>CHAGAS</v>
      </c>
      <c r="AK33" t="s">
        <v>73</v>
      </c>
      <c r="AL33" t="s">
        <v>181</v>
      </c>
      <c r="AM33" t="s">
        <v>78</v>
      </c>
    </row>
    <row r="34" spans="2:39" x14ac:dyDescent="0.2">
      <c r="B34" t="s">
        <v>73</v>
      </c>
      <c r="C34" t="s">
        <v>221</v>
      </c>
      <c r="D34" t="s">
        <v>78</v>
      </c>
      <c r="H34" t="str">
        <f t="shared" si="0"/>
        <v>EPROD | N_GRAD</v>
      </c>
      <c r="I34" t="s">
        <v>73</v>
      </c>
      <c r="J34" t="s">
        <v>221</v>
      </c>
      <c r="K34" t="s">
        <v>78</v>
      </c>
      <c r="L34" t="s">
        <v>393</v>
      </c>
      <c r="M34" t="str">
        <f t="shared" si="1"/>
        <v>KARLA</v>
      </c>
      <c r="P34" t="str">
        <f t="shared" si="2"/>
        <v>ESOFT | N_GRAD</v>
      </c>
      <c r="Q34" t="s">
        <v>73</v>
      </c>
      <c r="R34" t="s">
        <v>181</v>
      </c>
      <c r="S34" t="s">
        <v>78</v>
      </c>
      <c r="T34" t="s">
        <v>392</v>
      </c>
      <c r="U34" t="str">
        <f t="shared" si="3"/>
        <v>CHAGAS</v>
      </c>
      <c r="AK34" t="s">
        <v>73</v>
      </c>
      <c r="AL34" t="s">
        <v>227</v>
      </c>
      <c r="AM34" t="s">
        <v>91</v>
      </c>
    </row>
    <row r="35" spans="2:39" x14ac:dyDescent="0.2">
      <c r="B35" t="s">
        <v>73</v>
      </c>
      <c r="C35" t="s">
        <v>223</v>
      </c>
      <c r="D35" t="s">
        <v>91</v>
      </c>
      <c r="H35" t="str">
        <f t="shared" si="0"/>
        <v>EQUI | M_GRAD</v>
      </c>
      <c r="I35" t="s">
        <v>73</v>
      </c>
      <c r="J35" t="s">
        <v>223</v>
      </c>
      <c r="K35" t="s">
        <v>91</v>
      </c>
      <c r="L35" t="s">
        <v>393</v>
      </c>
      <c r="M35" t="str">
        <f t="shared" si="1"/>
        <v>KARLA</v>
      </c>
      <c r="P35" t="str">
        <f t="shared" si="2"/>
        <v>FAR | M_GRAD</v>
      </c>
      <c r="Q35" t="s">
        <v>73</v>
      </c>
      <c r="R35" t="s">
        <v>227</v>
      </c>
      <c r="S35" t="s">
        <v>91</v>
      </c>
      <c r="T35" t="s">
        <v>392</v>
      </c>
      <c r="U35" t="e">
        <f t="shared" si="3"/>
        <v>#N/A</v>
      </c>
      <c r="AK35" t="s">
        <v>73</v>
      </c>
      <c r="AL35" t="s">
        <v>227</v>
      </c>
      <c r="AM35" t="s">
        <v>78</v>
      </c>
    </row>
    <row r="36" spans="2:39" x14ac:dyDescent="0.2">
      <c r="B36" t="s">
        <v>73</v>
      </c>
      <c r="C36" t="s">
        <v>223</v>
      </c>
      <c r="D36" t="s">
        <v>78</v>
      </c>
      <c r="H36" t="str">
        <f t="shared" si="0"/>
        <v>EQUI | N_GRAD</v>
      </c>
      <c r="I36" t="s">
        <v>73</v>
      </c>
      <c r="J36" t="s">
        <v>223</v>
      </c>
      <c r="K36" t="s">
        <v>78</v>
      </c>
      <c r="L36" t="s">
        <v>393</v>
      </c>
      <c r="M36" t="str">
        <f t="shared" si="1"/>
        <v>KARLA</v>
      </c>
      <c r="P36" t="str">
        <f t="shared" si="2"/>
        <v>FAR | N_GRAD</v>
      </c>
      <c r="Q36" t="s">
        <v>73</v>
      </c>
      <c r="R36" t="s">
        <v>227</v>
      </c>
      <c r="S36" t="s">
        <v>78</v>
      </c>
      <c r="T36" t="s">
        <v>392</v>
      </c>
      <c r="U36" t="str">
        <f t="shared" si="3"/>
        <v>CHAGAS</v>
      </c>
      <c r="AK36" t="s">
        <v>73</v>
      </c>
      <c r="AL36" t="s">
        <v>182</v>
      </c>
      <c r="AM36" t="s">
        <v>91</v>
      </c>
    </row>
    <row r="37" spans="2:39" x14ac:dyDescent="0.2">
      <c r="B37" t="s">
        <v>73</v>
      </c>
      <c r="C37" t="s">
        <v>181</v>
      </c>
      <c r="D37" t="s">
        <v>78</v>
      </c>
      <c r="H37" t="str">
        <f t="shared" si="0"/>
        <v>ESOFT | N_GRAD</v>
      </c>
      <c r="I37" t="s">
        <v>73</v>
      </c>
      <c r="J37" t="s">
        <v>181</v>
      </c>
      <c r="K37" t="s">
        <v>78</v>
      </c>
      <c r="L37" t="s">
        <v>393</v>
      </c>
      <c r="M37" t="str">
        <f t="shared" si="1"/>
        <v>KARLA</v>
      </c>
      <c r="P37" t="str">
        <f t="shared" si="2"/>
        <v>FIS | M_GRAD</v>
      </c>
      <c r="Q37" t="s">
        <v>73</v>
      </c>
      <c r="R37" t="s">
        <v>182</v>
      </c>
      <c r="S37" t="s">
        <v>91</v>
      </c>
      <c r="T37" t="s">
        <v>392</v>
      </c>
      <c r="U37" t="str">
        <f t="shared" si="3"/>
        <v>CHAGAS</v>
      </c>
      <c r="AK37" t="s">
        <v>73</v>
      </c>
      <c r="AL37" t="s">
        <v>182</v>
      </c>
      <c r="AM37" t="s">
        <v>78</v>
      </c>
    </row>
    <row r="38" spans="2:39" x14ac:dyDescent="0.2">
      <c r="B38" t="s">
        <v>73</v>
      </c>
      <c r="C38" t="s">
        <v>227</v>
      </c>
      <c r="D38" t="s">
        <v>78</v>
      </c>
      <c r="H38" t="str">
        <f t="shared" si="0"/>
        <v>FAR | N_GRAD</v>
      </c>
      <c r="I38" t="s">
        <v>73</v>
      </c>
      <c r="J38" t="s">
        <v>227</v>
      </c>
      <c r="K38" t="s">
        <v>78</v>
      </c>
      <c r="L38" t="s">
        <v>393</v>
      </c>
      <c r="M38" t="str">
        <f t="shared" si="1"/>
        <v>KARLA</v>
      </c>
      <c r="P38" t="str">
        <f t="shared" si="2"/>
        <v>FIS | N_GRAD</v>
      </c>
      <c r="Q38" t="s">
        <v>73</v>
      </c>
      <c r="R38" t="s">
        <v>182</v>
      </c>
      <c r="S38" t="s">
        <v>78</v>
      </c>
      <c r="T38" t="s">
        <v>392</v>
      </c>
      <c r="U38" t="str">
        <f t="shared" si="3"/>
        <v>CHAGAS</v>
      </c>
      <c r="AK38" t="s">
        <v>73</v>
      </c>
      <c r="AL38" t="s">
        <v>183</v>
      </c>
      <c r="AM38" t="s">
        <v>91</v>
      </c>
    </row>
    <row r="39" spans="2:39" x14ac:dyDescent="0.2">
      <c r="B39" t="s">
        <v>73</v>
      </c>
      <c r="C39" t="s">
        <v>182</v>
      </c>
      <c r="D39" t="s">
        <v>91</v>
      </c>
      <c r="H39" t="str">
        <f t="shared" si="0"/>
        <v>FIS | M_GRAD</v>
      </c>
      <c r="I39" t="s">
        <v>73</v>
      </c>
      <c r="J39" t="s">
        <v>182</v>
      </c>
      <c r="K39" t="s">
        <v>91</v>
      </c>
      <c r="L39" t="s">
        <v>393</v>
      </c>
      <c r="M39" t="str">
        <f t="shared" si="1"/>
        <v>KARLA</v>
      </c>
      <c r="P39" t="str">
        <f t="shared" si="2"/>
        <v>FON | M_GRAD</v>
      </c>
      <c r="Q39" t="s">
        <v>73</v>
      </c>
      <c r="R39" t="s">
        <v>183</v>
      </c>
      <c r="S39" t="s">
        <v>91</v>
      </c>
      <c r="T39" t="s">
        <v>392</v>
      </c>
      <c r="U39" t="str">
        <f t="shared" si="3"/>
        <v>CHAGAS</v>
      </c>
      <c r="AK39" t="s">
        <v>73</v>
      </c>
      <c r="AL39" t="s">
        <v>183</v>
      </c>
      <c r="AM39" t="s">
        <v>78</v>
      </c>
    </row>
    <row r="40" spans="2:39" x14ac:dyDescent="0.2">
      <c r="B40" t="s">
        <v>73</v>
      </c>
      <c r="C40" t="s">
        <v>182</v>
      </c>
      <c r="D40" t="s">
        <v>78</v>
      </c>
      <c r="H40" t="str">
        <f t="shared" si="0"/>
        <v>FIS | N_GRAD</v>
      </c>
      <c r="I40" t="s">
        <v>73</v>
      </c>
      <c r="J40" t="s">
        <v>182</v>
      </c>
      <c r="K40" t="s">
        <v>78</v>
      </c>
      <c r="L40" t="s">
        <v>393</v>
      </c>
      <c r="M40" t="str">
        <f t="shared" si="1"/>
        <v>KARLA</v>
      </c>
      <c r="P40" t="str">
        <f t="shared" si="2"/>
        <v>FON | N_GRAD</v>
      </c>
      <c r="Q40" t="s">
        <v>73</v>
      </c>
      <c r="R40" t="s">
        <v>183</v>
      </c>
      <c r="S40" t="s">
        <v>78</v>
      </c>
      <c r="T40" t="s">
        <v>392</v>
      </c>
      <c r="U40" t="str">
        <f t="shared" si="3"/>
        <v>CHAGAS</v>
      </c>
      <c r="AK40" t="s">
        <v>73</v>
      </c>
      <c r="AL40" t="s">
        <v>184</v>
      </c>
      <c r="AM40" t="s">
        <v>91</v>
      </c>
    </row>
    <row r="41" spans="2:39" x14ac:dyDescent="0.2">
      <c r="B41" t="s">
        <v>73</v>
      </c>
      <c r="C41" t="s">
        <v>183</v>
      </c>
      <c r="D41" t="s">
        <v>91</v>
      </c>
      <c r="H41" t="str">
        <f t="shared" si="0"/>
        <v>FON | M_GRAD</v>
      </c>
      <c r="I41" t="s">
        <v>73</v>
      </c>
      <c r="J41" t="s">
        <v>183</v>
      </c>
      <c r="K41" t="s">
        <v>91</v>
      </c>
      <c r="L41" t="s">
        <v>393</v>
      </c>
      <c r="M41" t="str">
        <f t="shared" si="1"/>
        <v>KARLA</v>
      </c>
      <c r="P41" t="str">
        <f t="shared" si="2"/>
        <v>GAS | M_GRAD</v>
      </c>
      <c r="Q41" t="s">
        <v>73</v>
      </c>
      <c r="R41" t="s">
        <v>184</v>
      </c>
      <c r="S41" t="s">
        <v>91</v>
      </c>
      <c r="T41" t="s">
        <v>392</v>
      </c>
      <c r="U41" t="str">
        <f t="shared" si="3"/>
        <v>CHAGAS</v>
      </c>
      <c r="AK41" t="s">
        <v>73</v>
      </c>
      <c r="AL41" t="s">
        <v>184</v>
      </c>
      <c r="AM41" t="s">
        <v>78</v>
      </c>
    </row>
    <row r="42" spans="2:39" x14ac:dyDescent="0.2">
      <c r="B42" t="s">
        <v>73</v>
      </c>
      <c r="C42" t="s">
        <v>183</v>
      </c>
      <c r="D42" t="s">
        <v>78</v>
      </c>
      <c r="H42" t="str">
        <f t="shared" si="0"/>
        <v>FON | N_GRAD</v>
      </c>
      <c r="I42" t="s">
        <v>73</v>
      </c>
      <c r="J42" t="s">
        <v>183</v>
      </c>
      <c r="K42" t="s">
        <v>78</v>
      </c>
      <c r="L42" t="s">
        <v>393</v>
      </c>
      <c r="M42" t="str">
        <f t="shared" si="1"/>
        <v>KARLA</v>
      </c>
      <c r="P42" t="str">
        <f t="shared" si="2"/>
        <v>GAS | N_GRAD</v>
      </c>
      <c r="Q42" t="s">
        <v>73</v>
      </c>
      <c r="R42" t="s">
        <v>184</v>
      </c>
      <c r="S42" t="s">
        <v>78</v>
      </c>
      <c r="T42" t="s">
        <v>392</v>
      </c>
      <c r="U42" t="str">
        <f t="shared" si="3"/>
        <v>CHAGAS</v>
      </c>
      <c r="AK42" t="s">
        <v>73</v>
      </c>
      <c r="AL42" t="s">
        <v>185</v>
      </c>
      <c r="AM42" t="s">
        <v>91</v>
      </c>
    </row>
    <row r="43" spans="2:39" x14ac:dyDescent="0.2">
      <c r="B43" t="s">
        <v>73</v>
      </c>
      <c r="C43" t="s">
        <v>184</v>
      </c>
      <c r="D43" t="s">
        <v>91</v>
      </c>
      <c r="H43" t="str">
        <f t="shared" si="0"/>
        <v>GAS | M_GRAD</v>
      </c>
      <c r="I43" t="s">
        <v>73</v>
      </c>
      <c r="J43" t="s">
        <v>184</v>
      </c>
      <c r="K43" t="s">
        <v>91</v>
      </c>
      <c r="L43" t="s">
        <v>393</v>
      </c>
      <c r="M43" t="str">
        <f t="shared" si="1"/>
        <v>KARLA</v>
      </c>
      <c r="P43" t="str">
        <f t="shared" si="2"/>
        <v>MEC | M_GRAD</v>
      </c>
      <c r="Q43" t="s">
        <v>73</v>
      </c>
      <c r="R43" t="s">
        <v>185</v>
      </c>
      <c r="S43" t="s">
        <v>91</v>
      </c>
      <c r="T43" t="s">
        <v>392</v>
      </c>
      <c r="U43" t="str">
        <f t="shared" si="3"/>
        <v>CHAGAS</v>
      </c>
      <c r="AK43" t="s">
        <v>73</v>
      </c>
      <c r="AL43" t="s">
        <v>185</v>
      </c>
      <c r="AM43" t="s">
        <v>78</v>
      </c>
    </row>
    <row r="44" spans="2:39" x14ac:dyDescent="0.2">
      <c r="B44" t="s">
        <v>73</v>
      </c>
      <c r="C44" t="s">
        <v>184</v>
      </c>
      <c r="D44" t="s">
        <v>78</v>
      </c>
      <c r="H44" t="str">
        <f t="shared" si="0"/>
        <v>GAS | N_GRAD</v>
      </c>
      <c r="I44" t="s">
        <v>73</v>
      </c>
      <c r="J44" t="s">
        <v>184</v>
      </c>
      <c r="K44" t="s">
        <v>78</v>
      </c>
      <c r="L44" t="s">
        <v>393</v>
      </c>
      <c r="M44" t="str">
        <f t="shared" si="1"/>
        <v>KARLA</v>
      </c>
      <c r="P44" t="str">
        <f t="shared" si="2"/>
        <v>MEC | N_GRAD</v>
      </c>
      <c r="Q44" t="s">
        <v>73</v>
      </c>
      <c r="R44" t="s">
        <v>185</v>
      </c>
      <c r="S44" t="s">
        <v>78</v>
      </c>
      <c r="T44" t="s">
        <v>392</v>
      </c>
      <c r="U44" t="str">
        <f t="shared" si="3"/>
        <v>CHAGAS</v>
      </c>
      <c r="AK44" t="s">
        <v>73</v>
      </c>
      <c r="AL44" t="s">
        <v>186</v>
      </c>
      <c r="AM44" t="s">
        <v>128</v>
      </c>
    </row>
    <row r="45" spans="2:39" x14ac:dyDescent="0.2">
      <c r="B45" t="s">
        <v>73</v>
      </c>
      <c r="C45" t="s">
        <v>234</v>
      </c>
      <c r="D45" t="s">
        <v>78</v>
      </c>
      <c r="H45" t="str">
        <f t="shared" si="0"/>
        <v>JOR | N_GRAD</v>
      </c>
      <c r="I45" t="s">
        <v>73</v>
      </c>
      <c r="J45" t="s">
        <v>234</v>
      </c>
      <c r="K45" t="s">
        <v>78</v>
      </c>
      <c r="L45" t="s">
        <v>393</v>
      </c>
      <c r="M45" t="e">
        <f t="shared" si="1"/>
        <v>#N/A</v>
      </c>
      <c r="P45" t="str">
        <f t="shared" si="2"/>
        <v>MED | I_GRAD</v>
      </c>
      <c r="Q45" t="s">
        <v>73</v>
      </c>
      <c r="R45" t="s">
        <v>186</v>
      </c>
      <c r="S45" t="s">
        <v>128</v>
      </c>
      <c r="T45" t="s">
        <v>392</v>
      </c>
      <c r="U45" t="str">
        <f t="shared" si="3"/>
        <v>CHAGAS</v>
      </c>
      <c r="AK45" t="s">
        <v>73</v>
      </c>
      <c r="AL45" t="s">
        <v>187</v>
      </c>
      <c r="AM45" t="s">
        <v>91</v>
      </c>
    </row>
    <row r="46" spans="2:39" x14ac:dyDescent="0.2">
      <c r="B46" t="s">
        <v>73</v>
      </c>
      <c r="C46" t="s">
        <v>185</v>
      </c>
      <c r="D46" t="s">
        <v>91</v>
      </c>
      <c r="H46" t="str">
        <f t="shared" si="0"/>
        <v>MEC | M_GRAD</v>
      </c>
      <c r="I46" t="s">
        <v>73</v>
      </c>
      <c r="J46" t="s">
        <v>185</v>
      </c>
      <c r="K46" t="s">
        <v>91</v>
      </c>
      <c r="L46" t="s">
        <v>393</v>
      </c>
      <c r="M46" t="str">
        <f t="shared" si="1"/>
        <v>KARLA</v>
      </c>
      <c r="P46" t="str">
        <f t="shared" si="2"/>
        <v>NUT | M_GRAD</v>
      </c>
      <c r="Q46" t="s">
        <v>73</v>
      </c>
      <c r="R46" t="s">
        <v>187</v>
      </c>
      <c r="S46" t="s">
        <v>91</v>
      </c>
      <c r="T46" t="s">
        <v>392</v>
      </c>
      <c r="U46" t="str">
        <f t="shared" si="3"/>
        <v>CHAGAS</v>
      </c>
      <c r="AK46" t="s">
        <v>73</v>
      </c>
      <c r="AL46" t="s">
        <v>187</v>
      </c>
      <c r="AM46" t="s">
        <v>78</v>
      </c>
    </row>
    <row r="47" spans="2:39" x14ac:dyDescent="0.2">
      <c r="B47" t="s">
        <v>73</v>
      </c>
      <c r="C47" t="s">
        <v>185</v>
      </c>
      <c r="D47" t="s">
        <v>78</v>
      </c>
      <c r="H47" t="str">
        <f t="shared" si="0"/>
        <v>MEC | N_GRAD</v>
      </c>
      <c r="I47" t="s">
        <v>73</v>
      </c>
      <c r="J47" t="s">
        <v>185</v>
      </c>
      <c r="K47" t="s">
        <v>78</v>
      </c>
      <c r="L47" t="s">
        <v>393</v>
      </c>
      <c r="M47" t="str">
        <f t="shared" si="1"/>
        <v>KARLA</v>
      </c>
      <c r="P47" t="str">
        <f t="shared" si="2"/>
        <v>NUT | N_GRAD</v>
      </c>
      <c r="Q47" t="s">
        <v>73</v>
      </c>
      <c r="R47" t="s">
        <v>187</v>
      </c>
      <c r="S47" t="s">
        <v>78</v>
      </c>
      <c r="T47" t="s">
        <v>392</v>
      </c>
      <c r="U47" t="str">
        <f t="shared" si="3"/>
        <v>CHAGAS</v>
      </c>
      <c r="AK47" t="s">
        <v>73</v>
      </c>
      <c r="AL47" t="s">
        <v>188</v>
      </c>
      <c r="AM47" t="s">
        <v>128</v>
      </c>
    </row>
    <row r="48" spans="2:39" x14ac:dyDescent="0.2">
      <c r="B48" t="s">
        <v>73</v>
      </c>
      <c r="C48" t="s">
        <v>186</v>
      </c>
      <c r="D48" t="s">
        <v>128</v>
      </c>
      <c r="H48" t="str">
        <f t="shared" si="0"/>
        <v>MED | I_GRAD</v>
      </c>
      <c r="I48" t="s">
        <v>73</v>
      </c>
      <c r="J48" t="s">
        <v>186</v>
      </c>
      <c r="K48" t="s">
        <v>128</v>
      </c>
      <c r="L48" t="s">
        <v>393</v>
      </c>
      <c r="M48" t="str">
        <f t="shared" si="1"/>
        <v>KARLA</v>
      </c>
      <c r="P48" t="str">
        <f t="shared" si="2"/>
        <v>ODO | I_GRAD</v>
      </c>
      <c r="Q48" t="s">
        <v>73</v>
      </c>
      <c r="R48" t="s">
        <v>188</v>
      </c>
      <c r="S48" t="s">
        <v>128</v>
      </c>
      <c r="T48" t="s">
        <v>392</v>
      </c>
      <c r="U48" t="str">
        <f t="shared" si="3"/>
        <v>CHAGAS</v>
      </c>
      <c r="AK48" t="s">
        <v>73</v>
      </c>
      <c r="AL48" t="s">
        <v>188</v>
      </c>
      <c r="AM48" t="s">
        <v>78</v>
      </c>
    </row>
    <row r="49" spans="2:39" x14ac:dyDescent="0.2">
      <c r="B49" t="s">
        <v>73</v>
      </c>
      <c r="C49" t="s">
        <v>187</v>
      </c>
      <c r="D49" t="s">
        <v>91</v>
      </c>
      <c r="H49" t="str">
        <f t="shared" si="0"/>
        <v>NUT | M_GRAD</v>
      </c>
      <c r="I49" t="s">
        <v>73</v>
      </c>
      <c r="J49" t="s">
        <v>187</v>
      </c>
      <c r="K49" t="s">
        <v>91</v>
      </c>
      <c r="L49" t="s">
        <v>393</v>
      </c>
      <c r="M49" t="str">
        <f t="shared" si="1"/>
        <v>KARLA</v>
      </c>
      <c r="P49" t="str">
        <f t="shared" si="2"/>
        <v>ODO | N_GRAD</v>
      </c>
      <c r="Q49" t="s">
        <v>73</v>
      </c>
      <c r="R49" t="s">
        <v>188</v>
      </c>
      <c r="S49" t="s">
        <v>78</v>
      </c>
      <c r="T49" t="s">
        <v>392</v>
      </c>
      <c r="U49" t="str">
        <f t="shared" si="3"/>
        <v>CHAGAS</v>
      </c>
      <c r="AK49" t="s">
        <v>73</v>
      </c>
      <c r="AL49" t="s">
        <v>241</v>
      </c>
      <c r="AM49" t="s">
        <v>78</v>
      </c>
    </row>
    <row r="50" spans="2:39" x14ac:dyDescent="0.2">
      <c r="B50" t="s">
        <v>73</v>
      </c>
      <c r="C50" t="s">
        <v>187</v>
      </c>
      <c r="D50" t="s">
        <v>78</v>
      </c>
      <c r="H50" t="str">
        <f t="shared" si="0"/>
        <v>NUT | N_GRAD</v>
      </c>
      <c r="I50" t="s">
        <v>73</v>
      </c>
      <c r="J50" t="s">
        <v>187</v>
      </c>
      <c r="K50" t="s">
        <v>78</v>
      </c>
      <c r="L50" t="s">
        <v>393</v>
      </c>
      <c r="M50" t="str">
        <f t="shared" si="1"/>
        <v>KARLA</v>
      </c>
      <c r="P50" t="str">
        <f t="shared" si="2"/>
        <v>PEDAG | N_GRAD</v>
      </c>
      <c r="Q50" t="s">
        <v>73</v>
      </c>
      <c r="R50" t="s">
        <v>241</v>
      </c>
      <c r="S50" t="s">
        <v>78</v>
      </c>
      <c r="T50" t="s">
        <v>392</v>
      </c>
      <c r="U50" t="str">
        <f t="shared" si="3"/>
        <v>CHAGAS</v>
      </c>
      <c r="AK50" t="s">
        <v>73</v>
      </c>
      <c r="AL50" t="s">
        <v>189</v>
      </c>
      <c r="AM50" t="s">
        <v>91</v>
      </c>
    </row>
    <row r="51" spans="2:39" x14ac:dyDescent="0.2">
      <c r="B51" t="s">
        <v>73</v>
      </c>
      <c r="C51" t="s">
        <v>188</v>
      </c>
      <c r="D51" t="s">
        <v>128</v>
      </c>
      <c r="H51" t="str">
        <f t="shared" si="0"/>
        <v>ODO | I_GRAD</v>
      </c>
      <c r="I51" t="s">
        <v>73</v>
      </c>
      <c r="J51" t="s">
        <v>188</v>
      </c>
      <c r="K51" t="s">
        <v>128</v>
      </c>
      <c r="L51" t="s">
        <v>393</v>
      </c>
      <c r="M51" t="str">
        <f t="shared" si="1"/>
        <v>KARLA</v>
      </c>
      <c r="P51" t="str">
        <f t="shared" si="2"/>
        <v>PSI | M_GRAD</v>
      </c>
      <c r="Q51" t="s">
        <v>73</v>
      </c>
      <c r="R51" t="s">
        <v>189</v>
      </c>
      <c r="S51" t="s">
        <v>91</v>
      </c>
      <c r="T51" t="s">
        <v>392</v>
      </c>
      <c r="U51" t="str">
        <f t="shared" si="3"/>
        <v>CHAGAS</v>
      </c>
      <c r="AK51" t="s">
        <v>73</v>
      </c>
      <c r="AL51" t="s">
        <v>189</v>
      </c>
      <c r="AM51" t="s">
        <v>78</v>
      </c>
    </row>
    <row r="52" spans="2:39" x14ac:dyDescent="0.2">
      <c r="B52" t="s">
        <v>73</v>
      </c>
      <c r="C52" t="s">
        <v>188</v>
      </c>
      <c r="D52" t="s">
        <v>78</v>
      </c>
      <c r="H52" t="str">
        <f t="shared" si="0"/>
        <v>ODO | N_GRAD</v>
      </c>
      <c r="I52" t="s">
        <v>73</v>
      </c>
      <c r="J52" t="s">
        <v>188</v>
      </c>
      <c r="K52" t="s">
        <v>78</v>
      </c>
      <c r="L52" t="s">
        <v>393</v>
      </c>
      <c r="M52" t="str">
        <f t="shared" si="1"/>
        <v>KARLA</v>
      </c>
      <c r="P52" t="str">
        <f t="shared" si="2"/>
        <v>PSI | N_GRAD</v>
      </c>
      <c r="Q52" t="s">
        <v>73</v>
      </c>
      <c r="R52" t="s">
        <v>189</v>
      </c>
      <c r="S52" t="s">
        <v>78</v>
      </c>
      <c r="T52" t="s">
        <v>392</v>
      </c>
      <c r="U52" t="str">
        <f t="shared" si="3"/>
        <v>CHAGAS</v>
      </c>
      <c r="AK52" t="s">
        <v>73</v>
      </c>
      <c r="AL52" t="s">
        <v>190</v>
      </c>
      <c r="AM52" t="s">
        <v>78</v>
      </c>
    </row>
    <row r="53" spans="2:39" x14ac:dyDescent="0.2">
      <c r="B53" t="s">
        <v>73</v>
      </c>
      <c r="C53" t="s">
        <v>241</v>
      </c>
      <c r="D53" t="s">
        <v>78</v>
      </c>
      <c r="H53" t="str">
        <f t="shared" si="0"/>
        <v>PEDAG | N_GRAD</v>
      </c>
      <c r="I53" t="s">
        <v>73</v>
      </c>
      <c r="J53" t="s">
        <v>241</v>
      </c>
      <c r="K53" t="s">
        <v>78</v>
      </c>
      <c r="L53" t="s">
        <v>393</v>
      </c>
      <c r="M53" t="str">
        <f t="shared" si="1"/>
        <v>KARLA</v>
      </c>
      <c r="P53" t="str">
        <f t="shared" si="2"/>
        <v>PUB | N_GRAD</v>
      </c>
      <c r="Q53" t="s">
        <v>73</v>
      </c>
      <c r="R53" t="s">
        <v>190</v>
      </c>
      <c r="S53" t="s">
        <v>78</v>
      </c>
      <c r="T53" t="s">
        <v>392</v>
      </c>
      <c r="U53" t="str">
        <f t="shared" si="3"/>
        <v>CHAGAS</v>
      </c>
      <c r="AK53" t="s">
        <v>73</v>
      </c>
      <c r="AL53" t="s">
        <v>191</v>
      </c>
      <c r="AM53" t="s">
        <v>91</v>
      </c>
    </row>
    <row r="54" spans="2:39" x14ac:dyDescent="0.2">
      <c r="B54" t="s">
        <v>73</v>
      </c>
      <c r="C54" t="s">
        <v>189</v>
      </c>
      <c r="D54" t="s">
        <v>91</v>
      </c>
      <c r="H54" t="str">
        <f t="shared" si="0"/>
        <v>PSI | M_GRAD</v>
      </c>
      <c r="I54" t="s">
        <v>73</v>
      </c>
      <c r="J54" t="s">
        <v>189</v>
      </c>
      <c r="K54" t="s">
        <v>91</v>
      </c>
      <c r="L54" t="s">
        <v>393</v>
      </c>
      <c r="M54" t="str">
        <f t="shared" si="1"/>
        <v>KARLA</v>
      </c>
      <c r="P54" t="str">
        <f t="shared" si="2"/>
        <v>VET | M_GRAD</v>
      </c>
      <c r="Q54" t="s">
        <v>73</v>
      </c>
      <c r="R54" t="s">
        <v>191</v>
      </c>
      <c r="S54" t="s">
        <v>91</v>
      </c>
      <c r="T54" t="s">
        <v>392</v>
      </c>
      <c r="U54" t="str">
        <f t="shared" si="3"/>
        <v>CHAGAS</v>
      </c>
      <c r="AK54" t="s">
        <v>126</v>
      </c>
      <c r="AL54" t="s">
        <v>127</v>
      </c>
      <c r="AM54" t="s">
        <v>128</v>
      </c>
    </row>
    <row r="55" spans="2:39" x14ac:dyDescent="0.2">
      <c r="B55" t="s">
        <v>73</v>
      </c>
      <c r="C55" t="s">
        <v>189</v>
      </c>
      <c r="D55" t="s">
        <v>78</v>
      </c>
      <c r="H55" t="str">
        <f t="shared" si="0"/>
        <v>PSI | N_GRAD</v>
      </c>
      <c r="I55" t="s">
        <v>73</v>
      </c>
      <c r="J55" t="s">
        <v>189</v>
      </c>
      <c r="K55" t="s">
        <v>78</v>
      </c>
      <c r="L55" t="s">
        <v>393</v>
      </c>
      <c r="M55" t="str">
        <f t="shared" si="1"/>
        <v>KARLA</v>
      </c>
      <c r="P55" t="str">
        <f t="shared" si="2"/>
        <v>CMA_MED | I_GRAD</v>
      </c>
      <c r="Q55" t="s">
        <v>126</v>
      </c>
      <c r="R55" t="s">
        <v>127</v>
      </c>
      <c r="S55" t="s">
        <v>128</v>
      </c>
      <c r="T55" t="s">
        <v>392</v>
      </c>
      <c r="U55" t="str">
        <f t="shared" si="3"/>
        <v>CHAGAS</v>
      </c>
      <c r="AK55" t="s">
        <v>86</v>
      </c>
      <c r="AL55" t="s">
        <v>129</v>
      </c>
      <c r="AM55" t="s">
        <v>91</v>
      </c>
    </row>
    <row r="56" spans="2:39" x14ac:dyDescent="0.2">
      <c r="B56" t="s">
        <v>73</v>
      </c>
      <c r="C56" t="s">
        <v>190</v>
      </c>
      <c r="D56" t="s">
        <v>78</v>
      </c>
      <c r="H56" t="str">
        <f t="shared" si="0"/>
        <v>PUB | N_GRAD</v>
      </c>
      <c r="I56" t="s">
        <v>73</v>
      </c>
      <c r="J56" t="s">
        <v>190</v>
      </c>
      <c r="K56" t="s">
        <v>78</v>
      </c>
      <c r="L56" t="s">
        <v>393</v>
      </c>
      <c r="M56" t="str">
        <f t="shared" si="1"/>
        <v>KARLA</v>
      </c>
      <c r="P56" t="str">
        <f t="shared" si="2"/>
        <v>CTA_ADM | M_GRAD</v>
      </c>
      <c r="Q56" t="s">
        <v>86</v>
      </c>
      <c r="R56" t="s">
        <v>129</v>
      </c>
      <c r="S56" t="s">
        <v>91</v>
      </c>
      <c r="T56" t="s">
        <v>392</v>
      </c>
      <c r="U56" t="str">
        <f t="shared" si="3"/>
        <v>CHAGAS</v>
      </c>
      <c r="AK56" t="s">
        <v>86</v>
      </c>
      <c r="AL56" t="s">
        <v>129</v>
      </c>
      <c r="AM56" t="s">
        <v>78</v>
      </c>
    </row>
    <row r="57" spans="2:39" x14ac:dyDescent="0.2">
      <c r="B57" t="s">
        <v>73</v>
      </c>
      <c r="C57" t="s">
        <v>191</v>
      </c>
      <c r="D57" t="s">
        <v>91</v>
      </c>
      <c r="H57" t="str">
        <f t="shared" si="0"/>
        <v>VET | M_GRAD</v>
      </c>
      <c r="I57" t="s">
        <v>73</v>
      </c>
      <c r="J57" t="s">
        <v>191</v>
      </c>
      <c r="K57" t="s">
        <v>91</v>
      </c>
      <c r="L57" t="s">
        <v>393</v>
      </c>
      <c r="M57" t="str">
        <f t="shared" si="1"/>
        <v>KARLA</v>
      </c>
      <c r="P57" t="str">
        <f t="shared" si="2"/>
        <v>CTA_ADM | N_GRAD</v>
      </c>
      <c r="Q57" t="s">
        <v>86</v>
      </c>
      <c r="R57" t="s">
        <v>129</v>
      </c>
      <c r="S57" t="s">
        <v>78</v>
      </c>
      <c r="T57" t="s">
        <v>392</v>
      </c>
      <c r="U57" t="str">
        <f t="shared" si="3"/>
        <v>CHAGAS</v>
      </c>
      <c r="AK57" t="s">
        <v>86</v>
      </c>
      <c r="AL57" t="s">
        <v>88</v>
      </c>
      <c r="AM57" t="s">
        <v>91</v>
      </c>
    </row>
    <row r="58" spans="2:39" x14ac:dyDescent="0.2">
      <c r="B58" t="s">
        <v>113</v>
      </c>
      <c r="C58" t="s">
        <v>115</v>
      </c>
      <c r="D58" t="s">
        <v>91</v>
      </c>
      <c r="H58" t="str">
        <f t="shared" si="0"/>
        <v>CGR_CDA | M_GRAD</v>
      </c>
      <c r="I58" t="s">
        <v>113</v>
      </c>
      <c r="J58" t="s">
        <v>115</v>
      </c>
      <c r="K58" t="s">
        <v>91</v>
      </c>
      <c r="L58" t="s">
        <v>393</v>
      </c>
      <c r="M58" t="e">
        <f t="shared" si="1"/>
        <v>#N/A</v>
      </c>
      <c r="P58" t="str">
        <f t="shared" si="2"/>
        <v>CTA_AGRON | M_GRAD</v>
      </c>
      <c r="Q58" t="s">
        <v>86</v>
      </c>
      <c r="R58" t="s">
        <v>88</v>
      </c>
      <c r="S58" t="s">
        <v>91</v>
      </c>
      <c r="T58" t="s">
        <v>392</v>
      </c>
      <c r="U58" t="str">
        <f t="shared" si="3"/>
        <v>CHAGAS</v>
      </c>
      <c r="AK58" t="s">
        <v>86</v>
      </c>
      <c r="AL58" t="s">
        <v>88</v>
      </c>
      <c r="AM58" t="s">
        <v>78</v>
      </c>
    </row>
    <row r="59" spans="2:39" x14ac:dyDescent="0.2">
      <c r="B59" t="s">
        <v>113</v>
      </c>
      <c r="C59" t="s">
        <v>115</v>
      </c>
      <c r="D59" t="s">
        <v>78</v>
      </c>
      <c r="H59" t="str">
        <f t="shared" si="0"/>
        <v>CGR_CDA | N_GRAD</v>
      </c>
      <c r="I59" t="s">
        <v>113</v>
      </c>
      <c r="J59" t="s">
        <v>115</v>
      </c>
      <c r="K59" t="s">
        <v>78</v>
      </c>
      <c r="L59" t="s">
        <v>393</v>
      </c>
      <c r="M59" t="e">
        <f t="shared" si="1"/>
        <v>#N/A</v>
      </c>
      <c r="P59" t="str">
        <f t="shared" si="2"/>
        <v>CTA_AGRON | N_GRAD</v>
      </c>
      <c r="Q59" t="s">
        <v>86</v>
      </c>
      <c r="R59" t="s">
        <v>88</v>
      </c>
      <c r="S59" t="s">
        <v>78</v>
      </c>
      <c r="T59" t="s">
        <v>392</v>
      </c>
      <c r="U59" t="str">
        <f t="shared" si="3"/>
        <v>CHAGAS</v>
      </c>
      <c r="AK59" t="s">
        <v>86</v>
      </c>
      <c r="AL59" t="s">
        <v>130</v>
      </c>
      <c r="AM59" t="s">
        <v>78</v>
      </c>
    </row>
    <row r="60" spans="2:39" x14ac:dyDescent="0.2">
      <c r="B60" t="s">
        <v>113</v>
      </c>
      <c r="C60" t="s">
        <v>123</v>
      </c>
      <c r="D60" t="s">
        <v>78</v>
      </c>
      <c r="H60" t="str">
        <f t="shared" si="0"/>
        <v>CGR_COM | N_GRAD</v>
      </c>
      <c r="I60" t="s">
        <v>113</v>
      </c>
      <c r="J60" t="s">
        <v>123</v>
      </c>
      <c r="K60" t="s">
        <v>78</v>
      </c>
      <c r="L60" t="s">
        <v>393</v>
      </c>
      <c r="M60" t="e">
        <f t="shared" si="1"/>
        <v>#N/A</v>
      </c>
      <c r="P60" t="str">
        <f t="shared" si="2"/>
        <v>CTA_ARQ | N_GRAD</v>
      </c>
      <c r="Q60" t="s">
        <v>86</v>
      </c>
      <c r="R60" t="s">
        <v>130</v>
      </c>
      <c r="S60" t="s">
        <v>78</v>
      </c>
      <c r="T60" t="s">
        <v>392</v>
      </c>
      <c r="U60" t="str">
        <f t="shared" si="3"/>
        <v>CHAGAS</v>
      </c>
      <c r="AK60" t="s">
        <v>86</v>
      </c>
      <c r="AL60" t="s">
        <v>131</v>
      </c>
      <c r="AM60" t="s">
        <v>91</v>
      </c>
    </row>
    <row r="61" spans="2:39" x14ac:dyDescent="0.2">
      <c r="B61" t="s">
        <v>113</v>
      </c>
      <c r="C61" t="s">
        <v>118</v>
      </c>
      <c r="D61" t="s">
        <v>78</v>
      </c>
      <c r="H61" t="str">
        <f t="shared" si="0"/>
        <v>CGR_CST_RAD | N_GRAD</v>
      </c>
      <c r="I61" t="s">
        <v>113</v>
      </c>
      <c r="J61" t="s">
        <v>118</v>
      </c>
      <c r="K61" t="s">
        <v>78</v>
      </c>
      <c r="L61" t="s">
        <v>393</v>
      </c>
      <c r="M61" t="e">
        <f t="shared" si="1"/>
        <v>#N/A</v>
      </c>
      <c r="P61" t="str">
        <f t="shared" si="2"/>
        <v>CTA_BIO | M_GRAD</v>
      </c>
      <c r="Q61" t="s">
        <v>86</v>
      </c>
      <c r="R61" t="s">
        <v>131</v>
      </c>
      <c r="S61" t="s">
        <v>91</v>
      </c>
      <c r="T61" t="s">
        <v>392</v>
      </c>
      <c r="U61" t="str">
        <f t="shared" si="3"/>
        <v>CHAGAS</v>
      </c>
      <c r="AK61" t="s">
        <v>86</v>
      </c>
      <c r="AL61" t="s">
        <v>131</v>
      </c>
      <c r="AM61" t="s">
        <v>78</v>
      </c>
    </row>
    <row r="62" spans="2:39" x14ac:dyDescent="0.2">
      <c r="B62" t="s">
        <v>113</v>
      </c>
      <c r="C62" t="s">
        <v>119</v>
      </c>
      <c r="D62" t="s">
        <v>78</v>
      </c>
      <c r="H62" t="str">
        <f t="shared" si="0"/>
        <v>CGR_CST_SJU | N_GRAD</v>
      </c>
      <c r="I62" t="s">
        <v>113</v>
      </c>
      <c r="J62" t="s">
        <v>119</v>
      </c>
      <c r="K62" t="s">
        <v>78</v>
      </c>
      <c r="L62" t="s">
        <v>393</v>
      </c>
      <c r="M62" t="e">
        <f t="shared" si="1"/>
        <v>#N/A</v>
      </c>
      <c r="P62" t="str">
        <f t="shared" si="2"/>
        <v>CTA_BIO | N_GRAD</v>
      </c>
      <c r="Q62" t="s">
        <v>86</v>
      </c>
      <c r="R62" t="s">
        <v>131</v>
      </c>
      <c r="S62" t="s">
        <v>78</v>
      </c>
      <c r="T62" t="s">
        <v>392</v>
      </c>
      <c r="U62" t="str">
        <f t="shared" si="3"/>
        <v>CHAGAS</v>
      </c>
      <c r="AK62" t="s">
        <v>86</v>
      </c>
      <c r="AL62" t="s">
        <v>93</v>
      </c>
      <c r="AM62" t="s">
        <v>78</v>
      </c>
    </row>
    <row r="63" spans="2:39" x14ac:dyDescent="0.2">
      <c r="B63" t="s">
        <v>113</v>
      </c>
      <c r="C63" t="s">
        <v>124</v>
      </c>
      <c r="D63" t="s">
        <v>91</v>
      </c>
      <c r="H63" t="str">
        <f t="shared" si="0"/>
        <v>CGR_DIR | M_GRAD</v>
      </c>
      <c r="I63" t="s">
        <v>113</v>
      </c>
      <c r="J63" t="s">
        <v>124</v>
      </c>
      <c r="K63" t="s">
        <v>91</v>
      </c>
      <c r="L63" t="s">
        <v>393</v>
      </c>
      <c r="M63" t="e">
        <f t="shared" si="1"/>
        <v>#N/A</v>
      </c>
      <c r="P63" t="str">
        <f t="shared" si="2"/>
        <v>CTA_CBIO | N_GRAD</v>
      </c>
      <c r="Q63" t="s">
        <v>86</v>
      </c>
      <c r="R63" t="s">
        <v>93</v>
      </c>
      <c r="S63" t="s">
        <v>78</v>
      </c>
      <c r="T63" t="s">
        <v>392</v>
      </c>
      <c r="U63" t="str">
        <f t="shared" si="3"/>
        <v>CHAGAS</v>
      </c>
      <c r="AK63" t="s">
        <v>86</v>
      </c>
      <c r="AL63" t="s">
        <v>132</v>
      </c>
      <c r="AM63" t="s">
        <v>78</v>
      </c>
    </row>
    <row r="64" spans="2:39" x14ac:dyDescent="0.2">
      <c r="B64" t="s">
        <v>113</v>
      </c>
      <c r="C64" t="s">
        <v>124</v>
      </c>
      <c r="D64" t="s">
        <v>78</v>
      </c>
      <c r="H64" t="str">
        <f t="shared" si="0"/>
        <v>CGR_DIR | N_GRAD</v>
      </c>
      <c r="I64" t="s">
        <v>113</v>
      </c>
      <c r="J64" t="s">
        <v>124</v>
      </c>
      <c r="K64" t="s">
        <v>78</v>
      </c>
      <c r="L64" t="s">
        <v>393</v>
      </c>
      <c r="M64" t="e">
        <f t="shared" si="1"/>
        <v>#N/A</v>
      </c>
      <c r="P64" t="str">
        <f t="shared" si="2"/>
        <v>CTA_CCONT | N_GRAD</v>
      </c>
      <c r="Q64" t="s">
        <v>86</v>
      </c>
      <c r="R64" t="s">
        <v>132</v>
      </c>
      <c r="S64" t="s">
        <v>78</v>
      </c>
      <c r="T64" t="s">
        <v>392</v>
      </c>
      <c r="U64" t="str">
        <f t="shared" si="3"/>
        <v>CHAGAS</v>
      </c>
      <c r="AK64" t="s">
        <v>86</v>
      </c>
      <c r="AL64" t="s">
        <v>148</v>
      </c>
      <c r="AM64" t="s">
        <v>91</v>
      </c>
    </row>
    <row r="65" spans="2:39" x14ac:dyDescent="0.2">
      <c r="B65" t="s">
        <v>113</v>
      </c>
      <c r="C65" t="s">
        <v>125</v>
      </c>
      <c r="D65" t="s">
        <v>91</v>
      </c>
      <c r="H65" t="str">
        <f t="shared" si="0"/>
        <v>CGR_FIS | M_GRAD</v>
      </c>
      <c r="I65" t="s">
        <v>113</v>
      </c>
      <c r="J65" t="s">
        <v>125</v>
      </c>
      <c r="K65" t="s">
        <v>91</v>
      </c>
      <c r="L65" t="s">
        <v>393</v>
      </c>
      <c r="M65" t="e">
        <f t="shared" si="1"/>
        <v>#N/A</v>
      </c>
      <c r="P65" t="str">
        <f t="shared" si="2"/>
        <v>CTA_CIV | M_GRAD</v>
      </c>
      <c r="Q65" t="s">
        <v>86</v>
      </c>
      <c r="R65" t="s">
        <v>148</v>
      </c>
      <c r="S65" t="s">
        <v>91</v>
      </c>
      <c r="T65" t="s">
        <v>392</v>
      </c>
      <c r="U65" t="e">
        <f t="shared" si="3"/>
        <v>#N/A</v>
      </c>
      <c r="AK65" t="s">
        <v>86</v>
      </c>
      <c r="AL65" t="s">
        <v>148</v>
      </c>
      <c r="AM65" t="s">
        <v>78</v>
      </c>
    </row>
    <row r="66" spans="2:39" x14ac:dyDescent="0.2">
      <c r="B66" t="s">
        <v>113</v>
      </c>
      <c r="C66" t="s">
        <v>125</v>
      </c>
      <c r="D66" t="s">
        <v>78</v>
      </c>
      <c r="H66" t="str">
        <f t="shared" si="0"/>
        <v>CGR_FIS | N_GRAD</v>
      </c>
      <c r="I66" t="s">
        <v>113</v>
      </c>
      <c r="J66" t="s">
        <v>125</v>
      </c>
      <c r="K66" t="s">
        <v>78</v>
      </c>
      <c r="L66" t="s">
        <v>393</v>
      </c>
      <c r="M66" t="e">
        <f t="shared" si="1"/>
        <v>#N/A</v>
      </c>
      <c r="P66" t="str">
        <f t="shared" si="2"/>
        <v>CTA_CIV | N_GRAD</v>
      </c>
      <c r="Q66" t="s">
        <v>86</v>
      </c>
      <c r="R66" t="s">
        <v>148</v>
      </c>
      <c r="S66" t="s">
        <v>78</v>
      </c>
      <c r="T66" t="s">
        <v>392</v>
      </c>
      <c r="U66" t="str">
        <f t="shared" si="3"/>
        <v>CHAGAS</v>
      </c>
      <c r="AK66" t="s">
        <v>86</v>
      </c>
      <c r="AL66" t="s">
        <v>149</v>
      </c>
      <c r="AM66" t="s">
        <v>91</v>
      </c>
    </row>
    <row r="67" spans="2:39" x14ac:dyDescent="0.2">
      <c r="B67" t="s">
        <v>126</v>
      </c>
      <c r="C67" t="s">
        <v>127</v>
      </c>
      <c r="D67" t="s">
        <v>128</v>
      </c>
      <c r="H67" t="str">
        <f t="shared" si="0"/>
        <v>CMA_MED | I_GRAD</v>
      </c>
      <c r="I67" t="s">
        <v>126</v>
      </c>
      <c r="J67" t="s">
        <v>127</v>
      </c>
      <c r="K67" t="s">
        <v>128</v>
      </c>
      <c r="L67" t="s">
        <v>393</v>
      </c>
      <c r="M67" t="str">
        <f t="shared" si="1"/>
        <v>KARLA</v>
      </c>
      <c r="P67" t="str">
        <f t="shared" si="2"/>
        <v>CTA_COM | M_GRAD</v>
      </c>
      <c r="Q67" t="s">
        <v>86</v>
      </c>
      <c r="R67" t="s">
        <v>149</v>
      </c>
      <c r="S67" t="s">
        <v>91</v>
      </c>
      <c r="T67" t="s">
        <v>392</v>
      </c>
      <c r="U67" t="e">
        <f t="shared" si="3"/>
        <v>#N/A</v>
      </c>
      <c r="AK67" t="s">
        <v>86</v>
      </c>
      <c r="AL67" t="s">
        <v>149</v>
      </c>
      <c r="AM67" t="s">
        <v>78</v>
      </c>
    </row>
    <row r="68" spans="2:39" x14ac:dyDescent="0.2">
      <c r="B68" t="s">
        <v>86</v>
      </c>
      <c r="C68" t="s">
        <v>129</v>
      </c>
      <c r="D68" t="s">
        <v>91</v>
      </c>
      <c r="H68" t="str">
        <f t="shared" si="0"/>
        <v>CTA_ADM | M_GRAD</v>
      </c>
      <c r="I68" t="s">
        <v>86</v>
      </c>
      <c r="J68" t="s">
        <v>129</v>
      </c>
      <c r="K68" t="s">
        <v>91</v>
      </c>
      <c r="L68" t="s">
        <v>393</v>
      </c>
      <c r="M68" t="str">
        <f t="shared" si="1"/>
        <v>KARLA</v>
      </c>
      <c r="P68" t="str">
        <f t="shared" si="2"/>
        <v>CTA_COM | N_GRAD</v>
      </c>
      <c r="Q68" t="s">
        <v>86</v>
      </c>
      <c r="R68" t="s">
        <v>149</v>
      </c>
      <c r="S68" t="s">
        <v>78</v>
      </c>
      <c r="T68" t="s">
        <v>392</v>
      </c>
      <c r="U68" t="str">
        <f t="shared" si="3"/>
        <v>CHAGAS</v>
      </c>
      <c r="AK68" t="s">
        <v>86</v>
      </c>
      <c r="AL68" t="s">
        <v>133</v>
      </c>
      <c r="AM68" t="s">
        <v>78</v>
      </c>
    </row>
    <row r="69" spans="2:39" x14ac:dyDescent="0.2">
      <c r="B69" t="s">
        <v>86</v>
      </c>
      <c r="C69" t="s">
        <v>129</v>
      </c>
      <c r="D69" t="s">
        <v>78</v>
      </c>
      <c r="H69" t="str">
        <f t="shared" ref="H69:H132" si="4">J69&amp;" | "&amp;K69</f>
        <v>CTA_ADM | N_GRAD</v>
      </c>
      <c r="I69" t="s">
        <v>86</v>
      </c>
      <c r="J69" t="s">
        <v>129</v>
      </c>
      <c r="K69" t="s">
        <v>78</v>
      </c>
      <c r="L69" t="s">
        <v>393</v>
      </c>
      <c r="M69" t="str">
        <f t="shared" ref="M69:M132" si="5">VLOOKUP(H69,P:T,5,FALSE)</f>
        <v>KARLA</v>
      </c>
      <c r="P69" t="str">
        <f t="shared" ref="P69:P132" si="6">R69&amp;" | "&amp;S69</f>
        <v>CTA_CST_ADSIS | N_GRAD</v>
      </c>
      <c r="Q69" t="s">
        <v>86</v>
      </c>
      <c r="R69" t="s">
        <v>133</v>
      </c>
      <c r="S69" t="s">
        <v>78</v>
      </c>
      <c r="T69" t="s">
        <v>392</v>
      </c>
      <c r="U69" t="str">
        <f t="shared" ref="U69:U132" si="7">VLOOKUP(P69,H:L,5,FALSE)</f>
        <v>CHAGAS</v>
      </c>
      <c r="AK69" t="s">
        <v>86</v>
      </c>
      <c r="AL69" t="s">
        <v>134</v>
      </c>
      <c r="AM69" t="s">
        <v>78</v>
      </c>
    </row>
    <row r="70" spans="2:39" x14ac:dyDescent="0.2">
      <c r="B70" t="s">
        <v>86</v>
      </c>
      <c r="C70" t="s">
        <v>88</v>
      </c>
      <c r="D70" t="s">
        <v>91</v>
      </c>
      <c r="H70" t="str">
        <f t="shared" si="4"/>
        <v>CTA_AGRON | M_GRAD</v>
      </c>
      <c r="I70" t="s">
        <v>86</v>
      </c>
      <c r="J70" t="s">
        <v>88</v>
      </c>
      <c r="K70" t="s">
        <v>91</v>
      </c>
      <c r="L70" t="s">
        <v>393</v>
      </c>
      <c r="M70" t="str">
        <f t="shared" si="5"/>
        <v>KARLA</v>
      </c>
      <c r="P70" t="str">
        <f t="shared" si="6"/>
        <v>CTA_CST_COML | N_GRAD</v>
      </c>
      <c r="Q70" t="s">
        <v>86</v>
      </c>
      <c r="R70" t="s">
        <v>134</v>
      </c>
      <c r="S70" t="s">
        <v>78</v>
      </c>
      <c r="T70" t="s">
        <v>392</v>
      </c>
      <c r="U70" t="str">
        <f t="shared" si="7"/>
        <v>CHAGAS</v>
      </c>
      <c r="AK70" t="s">
        <v>86</v>
      </c>
      <c r="AL70" t="s">
        <v>150</v>
      </c>
      <c r="AM70" t="s">
        <v>91</v>
      </c>
    </row>
    <row r="71" spans="2:39" x14ac:dyDescent="0.2">
      <c r="B71" t="s">
        <v>86</v>
      </c>
      <c r="C71" t="s">
        <v>88</v>
      </c>
      <c r="D71" t="s">
        <v>78</v>
      </c>
      <c r="H71" t="str">
        <f t="shared" si="4"/>
        <v>CTA_AGRON | N_GRAD</v>
      </c>
      <c r="I71" t="s">
        <v>86</v>
      </c>
      <c r="J71" t="s">
        <v>88</v>
      </c>
      <c r="K71" t="s">
        <v>78</v>
      </c>
      <c r="L71" t="s">
        <v>393</v>
      </c>
      <c r="M71" t="str">
        <f t="shared" si="5"/>
        <v>KARLA</v>
      </c>
      <c r="P71" t="str">
        <f t="shared" si="6"/>
        <v>CTA_CST_COSM | M_GRAD</v>
      </c>
      <c r="Q71" t="s">
        <v>86</v>
      </c>
      <c r="R71" t="s">
        <v>150</v>
      </c>
      <c r="S71" t="s">
        <v>91</v>
      </c>
      <c r="T71" t="s">
        <v>392</v>
      </c>
      <c r="U71" t="str">
        <f t="shared" si="7"/>
        <v>CHAGAS</v>
      </c>
      <c r="AK71" t="s">
        <v>86</v>
      </c>
      <c r="AL71" t="s">
        <v>150</v>
      </c>
      <c r="AM71" t="s">
        <v>78</v>
      </c>
    </row>
    <row r="72" spans="2:39" x14ac:dyDescent="0.2">
      <c r="B72" t="s">
        <v>86</v>
      </c>
      <c r="C72" t="s">
        <v>130</v>
      </c>
      <c r="D72" t="s">
        <v>78</v>
      </c>
      <c r="H72" t="str">
        <f t="shared" si="4"/>
        <v>CTA_ARQ | N_GRAD</v>
      </c>
      <c r="I72" t="s">
        <v>86</v>
      </c>
      <c r="J72" t="s">
        <v>130</v>
      </c>
      <c r="K72" t="s">
        <v>78</v>
      </c>
      <c r="L72" t="s">
        <v>393</v>
      </c>
      <c r="M72" t="str">
        <f t="shared" si="5"/>
        <v>KARLA</v>
      </c>
      <c r="P72" t="str">
        <f t="shared" si="6"/>
        <v>CTA_CST_COSM | N_GRAD</v>
      </c>
      <c r="Q72" t="s">
        <v>86</v>
      </c>
      <c r="R72" t="s">
        <v>150</v>
      </c>
      <c r="S72" t="s">
        <v>78</v>
      </c>
      <c r="T72" t="s">
        <v>392</v>
      </c>
      <c r="U72" t="str">
        <f t="shared" si="7"/>
        <v>CHAGAS</v>
      </c>
      <c r="AK72" t="s">
        <v>86</v>
      </c>
      <c r="AL72" t="s">
        <v>135</v>
      </c>
      <c r="AM72" t="s">
        <v>78</v>
      </c>
    </row>
    <row r="73" spans="2:39" x14ac:dyDescent="0.2">
      <c r="B73" t="s">
        <v>86</v>
      </c>
      <c r="C73" t="s">
        <v>131</v>
      </c>
      <c r="D73" t="s">
        <v>91</v>
      </c>
      <c r="H73" t="str">
        <f t="shared" si="4"/>
        <v>CTA_BIO | M_GRAD</v>
      </c>
      <c r="I73" t="s">
        <v>86</v>
      </c>
      <c r="J73" t="s">
        <v>131</v>
      </c>
      <c r="K73" t="s">
        <v>91</v>
      </c>
      <c r="L73" t="s">
        <v>393</v>
      </c>
      <c r="M73" t="str">
        <f t="shared" si="5"/>
        <v>KARLA</v>
      </c>
      <c r="P73" t="str">
        <f t="shared" si="6"/>
        <v>CTA_CST_PGER | N_GRAD</v>
      </c>
      <c r="Q73" t="s">
        <v>86</v>
      </c>
      <c r="R73" t="s">
        <v>135</v>
      </c>
      <c r="S73" t="s">
        <v>78</v>
      </c>
      <c r="T73" t="s">
        <v>392</v>
      </c>
      <c r="U73" t="str">
        <f t="shared" si="7"/>
        <v>CHAGAS</v>
      </c>
      <c r="AK73" t="s">
        <v>86</v>
      </c>
      <c r="AL73" t="s">
        <v>136</v>
      </c>
      <c r="AM73" t="s">
        <v>91</v>
      </c>
    </row>
    <row r="74" spans="2:39" x14ac:dyDescent="0.2">
      <c r="B74" t="s">
        <v>86</v>
      </c>
      <c r="C74" t="s">
        <v>131</v>
      </c>
      <c r="D74" t="s">
        <v>78</v>
      </c>
      <c r="H74" t="str">
        <f t="shared" si="4"/>
        <v>CTA_BIO | N_GRAD</v>
      </c>
      <c r="I74" t="s">
        <v>86</v>
      </c>
      <c r="J74" t="s">
        <v>131</v>
      </c>
      <c r="K74" t="s">
        <v>78</v>
      </c>
      <c r="L74" t="s">
        <v>393</v>
      </c>
      <c r="M74" t="str">
        <f t="shared" si="5"/>
        <v>KARLA</v>
      </c>
      <c r="P74" t="str">
        <f t="shared" si="6"/>
        <v>CTA_DIR | M_GRAD</v>
      </c>
      <c r="Q74" t="s">
        <v>86</v>
      </c>
      <c r="R74" t="s">
        <v>136</v>
      </c>
      <c r="S74" t="s">
        <v>91</v>
      </c>
      <c r="T74" t="s">
        <v>392</v>
      </c>
      <c r="U74" t="str">
        <f t="shared" si="7"/>
        <v>CHAGAS</v>
      </c>
      <c r="AK74" t="s">
        <v>86</v>
      </c>
      <c r="AL74" t="s">
        <v>136</v>
      </c>
      <c r="AM74" t="s">
        <v>78</v>
      </c>
    </row>
    <row r="75" spans="2:39" x14ac:dyDescent="0.2">
      <c r="B75" t="s">
        <v>86</v>
      </c>
      <c r="C75" t="s">
        <v>93</v>
      </c>
      <c r="D75" t="s">
        <v>78</v>
      </c>
      <c r="H75" t="str">
        <f t="shared" si="4"/>
        <v>CTA_CBIO | N_GRAD</v>
      </c>
      <c r="I75" t="s">
        <v>86</v>
      </c>
      <c r="J75" t="s">
        <v>93</v>
      </c>
      <c r="K75" t="s">
        <v>78</v>
      </c>
      <c r="L75" t="s">
        <v>393</v>
      </c>
      <c r="M75" t="str">
        <f t="shared" si="5"/>
        <v>KARLA</v>
      </c>
      <c r="P75" t="str">
        <f t="shared" si="6"/>
        <v>CTA_DIR | N_GRAD</v>
      </c>
      <c r="Q75" t="s">
        <v>86</v>
      </c>
      <c r="R75" t="s">
        <v>136</v>
      </c>
      <c r="S75" t="s">
        <v>78</v>
      </c>
      <c r="T75" t="s">
        <v>392</v>
      </c>
      <c r="U75" t="str">
        <f t="shared" si="7"/>
        <v>CHAGAS</v>
      </c>
      <c r="AK75" t="s">
        <v>86</v>
      </c>
      <c r="AL75" t="s">
        <v>151</v>
      </c>
      <c r="AM75" t="s">
        <v>78</v>
      </c>
    </row>
    <row r="76" spans="2:39" x14ac:dyDescent="0.2">
      <c r="B76" t="s">
        <v>86</v>
      </c>
      <c r="C76" t="s">
        <v>95</v>
      </c>
      <c r="D76" t="s">
        <v>78</v>
      </c>
      <c r="H76" t="str">
        <f t="shared" si="4"/>
        <v>CTA_CBIO-B | N_GRAD</v>
      </c>
      <c r="I76" t="s">
        <v>86</v>
      </c>
      <c r="J76" t="s">
        <v>95</v>
      </c>
      <c r="K76" t="s">
        <v>78</v>
      </c>
      <c r="L76" t="s">
        <v>393</v>
      </c>
      <c r="M76" t="e">
        <f t="shared" si="5"/>
        <v>#N/A</v>
      </c>
      <c r="P76" t="str">
        <f t="shared" si="6"/>
        <v>CTA_ELET | N_GRAD</v>
      </c>
      <c r="Q76" t="s">
        <v>86</v>
      </c>
      <c r="R76" t="s">
        <v>151</v>
      </c>
      <c r="S76" t="s">
        <v>78</v>
      </c>
      <c r="T76" t="s">
        <v>392</v>
      </c>
      <c r="U76" t="str">
        <f t="shared" si="7"/>
        <v>CHAGAS</v>
      </c>
      <c r="AK76" t="s">
        <v>86</v>
      </c>
      <c r="AL76" t="s">
        <v>138</v>
      </c>
      <c r="AM76" t="s">
        <v>78</v>
      </c>
    </row>
    <row r="77" spans="2:39" x14ac:dyDescent="0.2">
      <c r="B77" t="s">
        <v>86</v>
      </c>
      <c r="C77" t="s">
        <v>132</v>
      </c>
      <c r="D77" t="s">
        <v>78</v>
      </c>
      <c r="H77" t="str">
        <f t="shared" si="4"/>
        <v>CTA_CCONT | N_GRAD</v>
      </c>
      <c r="I77" t="s">
        <v>86</v>
      </c>
      <c r="J77" t="s">
        <v>132</v>
      </c>
      <c r="K77" t="s">
        <v>78</v>
      </c>
      <c r="L77" t="s">
        <v>393</v>
      </c>
      <c r="M77" t="str">
        <f t="shared" si="5"/>
        <v>KARLA</v>
      </c>
      <c r="P77" t="str">
        <f t="shared" si="6"/>
        <v>CTA_EMEC | N_GRAD</v>
      </c>
      <c r="Q77" t="s">
        <v>86</v>
      </c>
      <c r="R77" t="s">
        <v>138</v>
      </c>
      <c r="S77" t="s">
        <v>78</v>
      </c>
      <c r="T77" t="s">
        <v>392</v>
      </c>
      <c r="U77" t="str">
        <f t="shared" si="7"/>
        <v>CHAGAS</v>
      </c>
      <c r="AK77" t="s">
        <v>86</v>
      </c>
      <c r="AL77" t="s">
        <v>139</v>
      </c>
      <c r="AM77" t="s">
        <v>91</v>
      </c>
    </row>
    <row r="78" spans="2:39" x14ac:dyDescent="0.2">
      <c r="B78" t="s">
        <v>86</v>
      </c>
      <c r="C78" t="s">
        <v>148</v>
      </c>
      <c r="D78" t="s">
        <v>78</v>
      </c>
      <c r="H78" t="str">
        <f t="shared" si="4"/>
        <v>CTA_CIV | N_GRAD</v>
      </c>
      <c r="I78" t="s">
        <v>86</v>
      </c>
      <c r="J78" t="s">
        <v>148</v>
      </c>
      <c r="K78" t="s">
        <v>78</v>
      </c>
      <c r="L78" t="s">
        <v>393</v>
      </c>
      <c r="M78" t="str">
        <f t="shared" si="5"/>
        <v>KARLA</v>
      </c>
      <c r="P78" t="str">
        <f t="shared" si="6"/>
        <v>CTA_ENF | M_GRAD</v>
      </c>
      <c r="Q78" t="s">
        <v>86</v>
      </c>
      <c r="R78" t="s">
        <v>139</v>
      </c>
      <c r="S78" t="s">
        <v>91</v>
      </c>
      <c r="T78" t="s">
        <v>392</v>
      </c>
      <c r="U78" t="str">
        <f t="shared" si="7"/>
        <v>CHAGAS</v>
      </c>
      <c r="AK78" t="s">
        <v>86</v>
      </c>
      <c r="AL78" t="s">
        <v>139</v>
      </c>
      <c r="AM78" t="s">
        <v>78</v>
      </c>
    </row>
    <row r="79" spans="2:39" x14ac:dyDescent="0.2">
      <c r="B79" t="s">
        <v>86</v>
      </c>
      <c r="C79" t="s">
        <v>149</v>
      </c>
      <c r="D79" t="s">
        <v>78</v>
      </c>
      <c r="H79" t="str">
        <f t="shared" si="4"/>
        <v>CTA_COM | N_GRAD</v>
      </c>
      <c r="I79" t="s">
        <v>86</v>
      </c>
      <c r="J79" t="s">
        <v>149</v>
      </c>
      <c r="K79" t="s">
        <v>78</v>
      </c>
      <c r="L79" t="s">
        <v>393</v>
      </c>
      <c r="M79" t="str">
        <f t="shared" si="5"/>
        <v>KARLA</v>
      </c>
      <c r="P79" t="str">
        <f t="shared" si="6"/>
        <v>CTA_ENF | N_GRAD</v>
      </c>
      <c r="Q79" t="s">
        <v>86</v>
      </c>
      <c r="R79" t="s">
        <v>139</v>
      </c>
      <c r="S79" t="s">
        <v>78</v>
      </c>
      <c r="T79" t="s">
        <v>392</v>
      </c>
      <c r="U79" t="str">
        <f t="shared" si="7"/>
        <v>CHAGAS</v>
      </c>
      <c r="AK79" t="s">
        <v>86</v>
      </c>
      <c r="AL79" t="s">
        <v>140</v>
      </c>
      <c r="AM79" t="s">
        <v>78</v>
      </c>
    </row>
    <row r="80" spans="2:39" x14ac:dyDescent="0.2">
      <c r="B80" t="s">
        <v>86</v>
      </c>
      <c r="C80" t="s">
        <v>133</v>
      </c>
      <c r="D80" t="s">
        <v>78</v>
      </c>
      <c r="H80" t="str">
        <f t="shared" si="4"/>
        <v>CTA_CST_ADSIS | N_GRAD</v>
      </c>
      <c r="I80" t="s">
        <v>86</v>
      </c>
      <c r="J80" t="s">
        <v>133</v>
      </c>
      <c r="K80" t="s">
        <v>78</v>
      </c>
      <c r="L80" t="s">
        <v>393</v>
      </c>
      <c r="M80" t="str">
        <f t="shared" si="5"/>
        <v>KARLA</v>
      </c>
      <c r="P80" t="str">
        <f t="shared" si="6"/>
        <v>CTA_EPROD | N_GRAD</v>
      </c>
      <c r="Q80" t="s">
        <v>86</v>
      </c>
      <c r="R80" t="s">
        <v>140</v>
      </c>
      <c r="S80" t="s">
        <v>78</v>
      </c>
      <c r="T80" t="s">
        <v>392</v>
      </c>
      <c r="U80" t="str">
        <f t="shared" si="7"/>
        <v>CHAGAS</v>
      </c>
      <c r="AK80" t="s">
        <v>86</v>
      </c>
      <c r="AL80" t="s">
        <v>152</v>
      </c>
      <c r="AM80" t="s">
        <v>91</v>
      </c>
    </row>
    <row r="81" spans="2:39" x14ac:dyDescent="0.2">
      <c r="B81" t="s">
        <v>86</v>
      </c>
      <c r="C81" t="s">
        <v>134</v>
      </c>
      <c r="D81" t="s">
        <v>78</v>
      </c>
      <c r="H81" t="str">
        <f t="shared" si="4"/>
        <v>CTA_CST_COML | N_GRAD</v>
      </c>
      <c r="I81" t="s">
        <v>86</v>
      </c>
      <c r="J81" t="s">
        <v>134</v>
      </c>
      <c r="K81" t="s">
        <v>78</v>
      </c>
      <c r="L81" t="s">
        <v>393</v>
      </c>
      <c r="M81" t="str">
        <f t="shared" si="5"/>
        <v>KARLA</v>
      </c>
      <c r="P81" t="str">
        <f t="shared" si="6"/>
        <v>CTA_FAR | M_GRAD</v>
      </c>
      <c r="Q81" t="s">
        <v>86</v>
      </c>
      <c r="R81" t="s">
        <v>152</v>
      </c>
      <c r="S81" t="s">
        <v>91</v>
      </c>
      <c r="T81" t="s">
        <v>392</v>
      </c>
      <c r="U81" t="str">
        <f t="shared" si="7"/>
        <v>CHAGAS</v>
      </c>
      <c r="AK81" t="s">
        <v>86</v>
      </c>
      <c r="AL81" t="s">
        <v>152</v>
      </c>
      <c r="AM81" t="s">
        <v>78</v>
      </c>
    </row>
    <row r="82" spans="2:39" x14ac:dyDescent="0.2">
      <c r="B82" t="s">
        <v>86</v>
      </c>
      <c r="C82" t="s">
        <v>150</v>
      </c>
      <c r="D82" t="s">
        <v>91</v>
      </c>
      <c r="H82" t="str">
        <f t="shared" si="4"/>
        <v>CTA_CST_COSM | M_GRAD</v>
      </c>
      <c r="I82" t="s">
        <v>86</v>
      </c>
      <c r="J82" t="s">
        <v>150</v>
      </c>
      <c r="K82" t="s">
        <v>91</v>
      </c>
      <c r="L82" t="s">
        <v>393</v>
      </c>
      <c r="M82" t="str">
        <f t="shared" si="5"/>
        <v>KARLA</v>
      </c>
      <c r="P82" t="str">
        <f t="shared" si="6"/>
        <v>CTA_FAR | N_GRAD</v>
      </c>
      <c r="Q82" t="s">
        <v>86</v>
      </c>
      <c r="R82" t="s">
        <v>152</v>
      </c>
      <c r="S82" t="s">
        <v>78</v>
      </c>
      <c r="T82" t="s">
        <v>392</v>
      </c>
      <c r="U82" t="str">
        <f t="shared" si="7"/>
        <v>CHAGAS</v>
      </c>
      <c r="AK82" t="s">
        <v>86</v>
      </c>
      <c r="AL82" t="s">
        <v>141</v>
      </c>
      <c r="AM82" t="s">
        <v>91</v>
      </c>
    </row>
    <row r="83" spans="2:39" x14ac:dyDescent="0.2">
      <c r="B83" t="s">
        <v>86</v>
      </c>
      <c r="C83" t="s">
        <v>150</v>
      </c>
      <c r="D83" t="s">
        <v>78</v>
      </c>
      <c r="H83" t="str">
        <f t="shared" si="4"/>
        <v>CTA_CST_COSM | N_GRAD</v>
      </c>
      <c r="I83" t="s">
        <v>86</v>
      </c>
      <c r="J83" t="s">
        <v>150</v>
      </c>
      <c r="K83" t="s">
        <v>78</v>
      </c>
      <c r="L83" t="s">
        <v>393</v>
      </c>
      <c r="M83" t="str">
        <f t="shared" si="5"/>
        <v>KARLA</v>
      </c>
      <c r="P83" t="str">
        <f t="shared" si="6"/>
        <v>CTA_FIS | M_GRAD</v>
      </c>
      <c r="Q83" t="s">
        <v>86</v>
      </c>
      <c r="R83" t="s">
        <v>141</v>
      </c>
      <c r="S83" t="s">
        <v>91</v>
      </c>
      <c r="T83" t="s">
        <v>392</v>
      </c>
      <c r="U83" t="str">
        <f t="shared" si="7"/>
        <v>CHAGAS</v>
      </c>
      <c r="AK83" t="s">
        <v>86</v>
      </c>
      <c r="AL83" t="s">
        <v>141</v>
      </c>
      <c r="AM83" t="s">
        <v>78</v>
      </c>
    </row>
    <row r="84" spans="2:39" x14ac:dyDescent="0.2">
      <c r="B84" t="s">
        <v>86</v>
      </c>
      <c r="C84" t="s">
        <v>135</v>
      </c>
      <c r="D84" t="s">
        <v>78</v>
      </c>
      <c r="H84" t="str">
        <f t="shared" si="4"/>
        <v>CTA_CST_PGER | N_GRAD</v>
      </c>
      <c r="I84" t="s">
        <v>86</v>
      </c>
      <c r="J84" t="s">
        <v>135</v>
      </c>
      <c r="K84" t="s">
        <v>78</v>
      </c>
      <c r="L84" t="s">
        <v>393</v>
      </c>
      <c r="M84" t="str">
        <f t="shared" si="5"/>
        <v>KARLA</v>
      </c>
      <c r="P84" t="str">
        <f t="shared" si="6"/>
        <v>CTA_FIS | N_GRAD</v>
      </c>
      <c r="Q84" t="s">
        <v>86</v>
      </c>
      <c r="R84" t="s">
        <v>141</v>
      </c>
      <c r="S84" t="s">
        <v>78</v>
      </c>
      <c r="T84" t="s">
        <v>392</v>
      </c>
      <c r="U84" t="str">
        <f t="shared" si="7"/>
        <v>CHAGAS</v>
      </c>
      <c r="AK84" t="s">
        <v>86</v>
      </c>
      <c r="AL84" t="s">
        <v>153</v>
      </c>
      <c r="AM84" t="s">
        <v>91</v>
      </c>
    </row>
    <row r="85" spans="2:39" x14ac:dyDescent="0.2">
      <c r="B85" t="s">
        <v>86</v>
      </c>
      <c r="C85" t="s">
        <v>136</v>
      </c>
      <c r="D85" t="s">
        <v>91</v>
      </c>
      <c r="H85" t="str">
        <f t="shared" si="4"/>
        <v>CTA_DIR | M_GRAD</v>
      </c>
      <c r="I85" t="s">
        <v>86</v>
      </c>
      <c r="J85" t="s">
        <v>136</v>
      </c>
      <c r="K85" t="s">
        <v>91</v>
      </c>
      <c r="L85" t="s">
        <v>393</v>
      </c>
      <c r="M85" t="str">
        <f t="shared" si="5"/>
        <v>KARLA</v>
      </c>
      <c r="P85" t="str">
        <f t="shared" si="6"/>
        <v>CTA_FON | M_GRAD</v>
      </c>
      <c r="Q85" t="s">
        <v>86</v>
      </c>
      <c r="R85" t="s">
        <v>153</v>
      </c>
      <c r="S85" t="s">
        <v>91</v>
      </c>
      <c r="T85" t="s">
        <v>392</v>
      </c>
      <c r="U85" t="str">
        <f t="shared" si="7"/>
        <v>CHAGAS</v>
      </c>
      <c r="AK85" t="s">
        <v>86</v>
      </c>
      <c r="AL85" t="s">
        <v>153</v>
      </c>
      <c r="AM85" t="s">
        <v>78</v>
      </c>
    </row>
    <row r="86" spans="2:39" x14ac:dyDescent="0.2">
      <c r="B86" t="s">
        <v>86</v>
      </c>
      <c r="C86" t="s">
        <v>136</v>
      </c>
      <c r="D86" t="s">
        <v>78</v>
      </c>
      <c r="H86" t="str">
        <f t="shared" si="4"/>
        <v>CTA_DIR | N_GRAD</v>
      </c>
      <c r="I86" t="s">
        <v>86</v>
      </c>
      <c r="J86" t="s">
        <v>136</v>
      </c>
      <c r="K86" t="s">
        <v>78</v>
      </c>
      <c r="L86" t="s">
        <v>393</v>
      </c>
      <c r="M86" t="str">
        <f t="shared" si="5"/>
        <v>KARLA</v>
      </c>
      <c r="P86" t="str">
        <f t="shared" si="6"/>
        <v>CTA_FON | N_GRAD</v>
      </c>
      <c r="Q86" t="s">
        <v>86</v>
      </c>
      <c r="R86" t="s">
        <v>153</v>
      </c>
      <c r="S86" t="s">
        <v>78</v>
      </c>
      <c r="T86" t="s">
        <v>392</v>
      </c>
      <c r="U86" t="str">
        <f t="shared" si="7"/>
        <v>CHAGAS</v>
      </c>
      <c r="AK86" t="s">
        <v>86</v>
      </c>
      <c r="AL86" t="s">
        <v>142</v>
      </c>
      <c r="AM86" t="s">
        <v>91</v>
      </c>
    </row>
    <row r="87" spans="2:39" x14ac:dyDescent="0.2">
      <c r="B87" t="s">
        <v>86</v>
      </c>
      <c r="C87" t="s">
        <v>272</v>
      </c>
      <c r="D87" t="s">
        <v>91</v>
      </c>
      <c r="H87" t="str">
        <f t="shared" si="4"/>
        <v>CTA_EDU-B | M_GRAD</v>
      </c>
      <c r="I87" t="s">
        <v>86</v>
      </c>
      <c r="J87" t="s">
        <v>272</v>
      </c>
      <c r="K87" t="s">
        <v>91</v>
      </c>
      <c r="L87" t="s">
        <v>393</v>
      </c>
      <c r="M87" t="e">
        <f t="shared" si="5"/>
        <v>#N/A</v>
      </c>
      <c r="P87" t="str">
        <f t="shared" si="6"/>
        <v>CTA_GAS | M_GRAD</v>
      </c>
      <c r="Q87" t="s">
        <v>86</v>
      </c>
      <c r="R87" t="s">
        <v>142</v>
      </c>
      <c r="S87" t="s">
        <v>91</v>
      </c>
      <c r="T87" t="s">
        <v>392</v>
      </c>
      <c r="U87" t="str">
        <f t="shared" si="7"/>
        <v>CHAGAS</v>
      </c>
      <c r="AK87" t="s">
        <v>86</v>
      </c>
      <c r="AL87" t="s">
        <v>142</v>
      </c>
      <c r="AM87" t="s">
        <v>78</v>
      </c>
    </row>
    <row r="88" spans="2:39" x14ac:dyDescent="0.2">
      <c r="B88" t="s">
        <v>86</v>
      </c>
      <c r="C88" t="s">
        <v>272</v>
      </c>
      <c r="D88" t="s">
        <v>78</v>
      </c>
      <c r="H88" t="str">
        <f t="shared" si="4"/>
        <v>CTA_EDU-B | N_GRAD</v>
      </c>
      <c r="I88" t="s">
        <v>86</v>
      </c>
      <c r="J88" t="s">
        <v>272</v>
      </c>
      <c r="K88" t="s">
        <v>78</v>
      </c>
      <c r="L88" t="s">
        <v>393</v>
      </c>
      <c r="M88" t="e">
        <f t="shared" si="5"/>
        <v>#N/A</v>
      </c>
      <c r="P88" t="str">
        <f t="shared" si="6"/>
        <v>CTA_GAS | N_GRAD</v>
      </c>
      <c r="Q88" t="s">
        <v>86</v>
      </c>
      <c r="R88" t="s">
        <v>142</v>
      </c>
      <c r="S88" t="s">
        <v>78</v>
      </c>
      <c r="T88" t="s">
        <v>392</v>
      </c>
      <c r="U88" t="str">
        <f t="shared" si="7"/>
        <v>CHAGAS</v>
      </c>
      <c r="AK88" t="s">
        <v>86</v>
      </c>
      <c r="AL88" t="s">
        <v>143</v>
      </c>
      <c r="AM88" t="s">
        <v>91</v>
      </c>
    </row>
    <row r="89" spans="2:39" x14ac:dyDescent="0.2">
      <c r="B89" t="s">
        <v>86</v>
      </c>
      <c r="C89" t="s">
        <v>137</v>
      </c>
      <c r="D89" t="s">
        <v>91</v>
      </c>
      <c r="H89" t="str">
        <f t="shared" si="4"/>
        <v>CTA_EDUC | M_GRAD</v>
      </c>
      <c r="I89" t="s">
        <v>86</v>
      </c>
      <c r="J89" t="s">
        <v>137</v>
      </c>
      <c r="K89" t="s">
        <v>91</v>
      </c>
      <c r="L89" t="s">
        <v>393</v>
      </c>
      <c r="M89" t="e">
        <f t="shared" si="5"/>
        <v>#N/A</v>
      </c>
      <c r="P89" t="str">
        <f t="shared" si="6"/>
        <v>CTA_NUT | M_GRAD</v>
      </c>
      <c r="Q89" t="s">
        <v>86</v>
      </c>
      <c r="R89" t="s">
        <v>143</v>
      </c>
      <c r="S89" t="s">
        <v>91</v>
      </c>
      <c r="T89" t="s">
        <v>392</v>
      </c>
      <c r="U89" t="str">
        <f t="shared" si="7"/>
        <v>CHAGAS</v>
      </c>
      <c r="AK89" t="s">
        <v>86</v>
      </c>
      <c r="AL89" t="s">
        <v>143</v>
      </c>
      <c r="AM89" t="s">
        <v>78</v>
      </c>
    </row>
    <row r="90" spans="2:39" x14ac:dyDescent="0.2">
      <c r="B90" t="s">
        <v>86</v>
      </c>
      <c r="C90" t="s">
        <v>137</v>
      </c>
      <c r="D90" t="s">
        <v>78</v>
      </c>
      <c r="H90" t="str">
        <f t="shared" si="4"/>
        <v>CTA_EDUC | N_GRAD</v>
      </c>
      <c r="I90" t="s">
        <v>86</v>
      </c>
      <c r="J90" t="s">
        <v>137</v>
      </c>
      <c r="K90" t="s">
        <v>78</v>
      </c>
      <c r="L90" t="s">
        <v>393</v>
      </c>
      <c r="M90" t="e">
        <f t="shared" si="5"/>
        <v>#N/A</v>
      </c>
      <c r="P90" t="str">
        <f t="shared" si="6"/>
        <v>CTA_NUT | N_GRAD</v>
      </c>
      <c r="Q90" t="s">
        <v>86</v>
      </c>
      <c r="R90" t="s">
        <v>143</v>
      </c>
      <c r="S90" t="s">
        <v>78</v>
      </c>
      <c r="T90" t="s">
        <v>392</v>
      </c>
      <c r="U90" t="str">
        <f t="shared" si="7"/>
        <v>CHAGAS</v>
      </c>
      <c r="AK90" t="s">
        <v>86</v>
      </c>
      <c r="AL90" t="s">
        <v>144</v>
      </c>
      <c r="AM90" t="s">
        <v>91</v>
      </c>
    </row>
    <row r="91" spans="2:39" x14ac:dyDescent="0.2">
      <c r="B91" t="s">
        <v>86</v>
      </c>
      <c r="C91" t="s">
        <v>151</v>
      </c>
      <c r="D91" t="s">
        <v>78</v>
      </c>
      <c r="H91" t="str">
        <f t="shared" si="4"/>
        <v>CTA_ELET | N_GRAD</v>
      </c>
      <c r="I91" t="s">
        <v>86</v>
      </c>
      <c r="J91" t="s">
        <v>151</v>
      </c>
      <c r="K91" t="s">
        <v>78</v>
      </c>
      <c r="L91" t="s">
        <v>393</v>
      </c>
      <c r="M91" t="str">
        <f t="shared" si="5"/>
        <v>KARLA</v>
      </c>
      <c r="P91" t="str">
        <f t="shared" si="6"/>
        <v>CTA_ODO | M_GRAD</v>
      </c>
      <c r="Q91" t="s">
        <v>86</v>
      </c>
      <c r="R91" t="s">
        <v>144</v>
      </c>
      <c r="S91" t="s">
        <v>91</v>
      </c>
      <c r="T91" t="s">
        <v>392</v>
      </c>
      <c r="U91" t="str">
        <f t="shared" si="7"/>
        <v>CHAGAS</v>
      </c>
      <c r="AK91" t="s">
        <v>86</v>
      </c>
      <c r="AL91" t="s">
        <v>144</v>
      </c>
      <c r="AM91" t="s">
        <v>78</v>
      </c>
    </row>
    <row r="92" spans="2:39" x14ac:dyDescent="0.2">
      <c r="B92" t="s">
        <v>86</v>
      </c>
      <c r="C92" t="s">
        <v>138</v>
      </c>
      <c r="D92" t="s">
        <v>78</v>
      </c>
      <c r="H92" t="str">
        <f t="shared" si="4"/>
        <v>CTA_EMEC | N_GRAD</v>
      </c>
      <c r="I92" t="s">
        <v>86</v>
      </c>
      <c r="J92" t="s">
        <v>138</v>
      </c>
      <c r="K92" t="s">
        <v>78</v>
      </c>
      <c r="L92" t="s">
        <v>393</v>
      </c>
      <c r="M92" t="str">
        <f t="shared" si="5"/>
        <v>KARLA</v>
      </c>
      <c r="P92" t="str">
        <f t="shared" si="6"/>
        <v>CTA_ODO | N_GRAD</v>
      </c>
      <c r="Q92" t="s">
        <v>86</v>
      </c>
      <c r="R92" t="s">
        <v>144</v>
      </c>
      <c r="S92" t="s">
        <v>78</v>
      </c>
      <c r="T92" t="s">
        <v>392</v>
      </c>
      <c r="U92" t="str">
        <f t="shared" si="7"/>
        <v>CHAGAS</v>
      </c>
      <c r="AK92" t="s">
        <v>86</v>
      </c>
      <c r="AL92" t="s">
        <v>154</v>
      </c>
      <c r="AM92" t="s">
        <v>91</v>
      </c>
    </row>
    <row r="93" spans="2:39" x14ac:dyDescent="0.2">
      <c r="B93" t="s">
        <v>86</v>
      </c>
      <c r="C93" t="s">
        <v>139</v>
      </c>
      <c r="D93" t="s">
        <v>91</v>
      </c>
      <c r="H93" t="str">
        <f t="shared" si="4"/>
        <v>CTA_ENF | M_GRAD</v>
      </c>
      <c r="I93" t="s">
        <v>86</v>
      </c>
      <c r="J93" t="s">
        <v>139</v>
      </c>
      <c r="K93" t="s">
        <v>91</v>
      </c>
      <c r="L93" t="s">
        <v>393</v>
      </c>
      <c r="M93" t="str">
        <f t="shared" si="5"/>
        <v>KARLA</v>
      </c>
      <c r="P93" t="str">
        <f t="shared" si="6"/>
        <v>CTA_PEDAG | M_GRAD</v>
      </c>
      <c r="Q93" t="s">
        <v>86</v>
      </c>
      <c r="R93" t="s">
        <v>154</v>
      </c>
      <c r="S93" t="s">
        <v>91</v>
      </c>
      <c r="T93" t="s">
        <v>392</v>
      </c>
      <c r="U93" t="e">
        <f t="shared" si="7"/>
        <v>#N/A</v>
      </c>
      <c r="AK93" t="s">
        <v>86</v>
      </c>
      <c r="AL93" t="s">
        <v>154</v>
      </c>
      <c r="AM93" t="s">
        <v>78</v>
      </c>
    </row>
    <row r="94" spans="2:39" x14ac:dyDescent="0.2">
      <c r="B94" t="s">
        <v>86</v>
      </c>
      <c r="C94" t="s">
        <v>139</v>
      </c>
      <c r="D94" t="s">
        <v>78</v>
      </c>
      <c r="H94" t="str">
        <f t="shared" si="4"/>
        <v>CTA_ENF | N_GRAD</v>
      </c>
      <c r="I94" t="s">
        <v>86</v>
      </c>
      <c r="J94" t="s">
        <v>139</v>
      </c>
      <c r="K94" t="s">
        <v>78</v>
      </c>
      <c r="L94" t="s">
        <v>393</v>
      </c>
      <c r="M94" t="str">
        <f t="shared" si="5"/>
        <v>KARLA</v>
      </c>
      <c r="P94" t="str">
        <f t="shared" si="6"/>
        <v>CTA_PEDAG | N_GRAD</v>
      </c>
      <c r="Q94" t="s">
        <v>86</v>
      </c>
      <c r="R94" t="s">
        <v>154</v>
      </c>
      <c r="S94" t="s">
        <v>78</v>
      </c>
      <c r="T94" t="s">
        <v>392</v>
      </c>
      <c r="U94" t="str">
        <f t="shared" si="7"/>
        <v>CHAGAS</v>
      </c>
      <c r="AK94" t="s">
        <v>86</v>
      </c>
      <c r="AL94" t="s">
        <v>145</v>
      </c>
      <c r="AM94" t="s">
        <v>91</v>
      </c>
    </row>
    <row r="95" spans="2:39" x14ac:dyDescent="0.2">
      <c r="B95" t="s">
        <v>86</v>
      </c>
      <c r="C95" t="s">
        <v>140</v>
      </c>
      <c r="D95" t="s">
        <v>78</v>
      </c>
      <c r="H95" t="str">
        <f t="shared" si="4"/>
        <v>CTA_EPROD | N_GRAD</v>
      </c>
      <c r="I95" t="s">
        <v>86</v>
      </c>
      <c r="J95" t="s">
        <v>140</v>
      </c>
      <c r="K95" t="s">
        <v>78</v>
      </c>
      <c r="L95" t="s">
        <v>393</v>
      </c>
      <c r="M95" t="str">
        <f t="shared" si="5"/>
        <v>KARLA</v>
      </c>
      <c r="P95" t="str">
        <f t="shared" si="6"/>
        <v>CTA_PSI | M_GRAD</v>
      </c>
      <c r="Q95" t="s">
        <v>86</v>
      </c>
      <c r="R95" t="s">
        <v>145</v>
      </c>
      <c r="S95" t="s">
        <v>91</v>
      </c>
      <c r="T95" t="s">
        <v>392</v>
      </c>
      <c r="U95" t="str">
        <f t="shared" si="7"/>
        <v>CHAGAS</v>
      </c>
      <c r="AK95" t="s">
        <v>86</v>
      </c>
      <c r="AL95" t="s">
        <v>145</v>
      </c>
      <c r="AM95" t="s">
        <v>78</v>
      </c>
    </row>
    <row r="96" spans="2:39" x14ac:dyDescent="0.2">
      <c r="B96" t="s">
        <v>86</v>
      </c>
      <c r="C96" t="s">
        <v>152</v>
      </c>
      <c r="D96" t="s">
        <v>91</v>
      </c>
      <c r="H96" t="str">
        <f t="shared" si="4"/>
        <v>CTA_FAR | M_GRAD</v>
      </c>
      <c r="I96" t="s">
        <v>86</v>
      </c>
      <c r="J96" t="s">
        <v>152</v>
      </c>
      <c r="K96" t="s">
        <v>91</v>
      </c>
      <c r="L96" t="s">
        <v>393</v>
      </c>
      <c r="M96" t="str">
        <f t="shared" si="5"/>
        <v>KARLA</v>
      </c>
      <c r="P96" t="str">
        <f t="shared" si="6"/>
        <v>CTA_PSI | N_GRAD</v>
      </c>
      <c r="Q96" t="s">
        <v>86</v>
      </c>
      <c r="R96" t="s">
        <v>145</v>
      </c>
      <c r="S96" t="s">
        <v>78</v>
      </c>
      <c r="T96" t="s">
        <v>392</v>
      </c>
      <c r="U96" t="str">
        <f t="shared" si="7"/>
        <v>CHAGAS</v>
      </c>
      <c r="AK96" t="s">
        <v>86</v>
      </c>
      <c r="AL96" t="s">
        <v>146</v>
      </c>
      <c r="AM96" t="s">
        <v>78</v>
      </c>
    </row>
    <row r="97" spans="2:39" x14ac:dyDescent="0.2">
      <c r="B97" t="s">
        <v>86</v>
      </c>
      <c r="C97" t="s">
        <v>152</v>
      </c>
      <c r="D97" t="s">
        <v>78</v>
      </c>
      <c r="H97" t="str">
        <f t="shared" si="4"/>
        <v>CTA_FAR | N_GRAD</v>
      </c>
      <c r="I97" t="s">
        <v>86</v>
      </c>
      <c r="J97" t="s">
        <v>152</v>
      </c>
      <c r="K97" t="s">
        <v>78</v>
      </c>
      <c r="L97" t="s">
        <v>393</v>
      </c>
      <c r="M97" t="str">
        <f t="shared" si="5"/>
        <v>KARLA</v>
      </c>
      <c r="P97" t="str">
        <f t="shared" si="6"/>
        <v>CTA_RH | N_GRAD</v>
      </c>
      <c r="Q97" t="s">
        <v>86</v>
      </c>
      <c r="R97" t="s">
        <v>146</v>
      </c>
      <c r="S97" t="s">
        <v>78</v>
      </c>
      <c r="T97" t="s">
        <v>392</v>
      </c>
      <c r="U97" t="str">
        <f t="shared" si="7"/>
        <v>CHAGAS</v>
      </c>
      <c r="AK97" t="s">
        <v>86</v>
      </c>
      <c r="AL97" t="s">
        <v>147</v>
      </c>
      <c r="AM97" t="s">
        <v>91</v>
      </c>
    </row>
    <row r="98" spans="2:39" x14ac:dyDescent="0.2">
      <c r="B98" t="s">
        <v>86</v>
      </c>
      <c r="C98" t="s">
        <v>141</v>
      </c>
      <c r="D98" t="s">
        <v>91</v>
      </c>
      <c r="H98" t="str">
        <f t="shared" si="4"/>
        <v>CTA_FIS | M_GRAD</v>
      </c>
      <c r="I98" t="s">
        <v>86</v>
      </c>
      <c r="J98" t="s">
        <v>141</v>
      </c>
      <c r="K98" t="s">
        <v>91</v>
      </c>
      <c r="L98" t="s">
        <v>393</v>
      </c>
      <c r="M98" t="str">
        <f t="shared" si="5"/>
        <v>KARLA</v>
      </c>
      <c r="P98" t="str">
        <f t="shared" si="6"/>
        <v>CTA_VET | M_GRAD</v>
      </c>
      <c r="Q98" t="s">
        <v>86</v>
      </c>
      <c r="R98" t="s">
        <v>147</v>
      </c>
      <c r="S98" t="s">
        <v>91</v>
      </c>
      <c r="T98" t="s">
        <v>392</v>
      </c>
      <c r="U98" t="str">
        <f t="shared" si="7"/>
        <v>CHAGAS</v>
      </c>
      <c r="AK98" t="s">
        <v>106</v>
      </c>
      <c r="AL98" t="s">
        <v>155</v>
      </c>
      <c r="AM98" t="s">
        <v>78</v>
      </c>
    </row>
    <row r="99" spans="2:39" x14ac:dyDescent="0.2">
      <c r="B99" t="s">
        <v>86</v>
      </c>
      <c r="C99" t="s">
        <v>141</v>
      </c>
      <c r="D99" t="s">
        <v>78</v>
      </c>
      <c r="H99" t="str">
        <f t="shared" si="4"/>
        <v>CTA_FIS | N_GRAD</v>
      </c>
      <c r="I99" t="s">
        <v>86</v>
      </c>
      <c r="J99" t="s">
        <v>141</v>
      </c>
      <c r="K99" t="s">
        <v>78</v>
      </c>
      <c r="L99" t="s">
        <v>393</v>
      </c>
      <c r="M99" t="str">
        <f t="shared" si="5"/>
        <v>KARLA</v>
      </c>
      <c r="P99" t="str">
        <f t="shared" si="6"/>
        <v>LDA_ADM | N_GRAD</v>
      </c>
      <c r="Q99" t="s">
        <v>106</v>
      </c>
      <c r="R99" t="s">
        <v>155</v>
      </c>
      <c r="S99" t="s">
        <v>78</v>
      </c>
      <c r="T99" t="s">
        <v>392</v>
      </c>
      <c r="U99" t="str">
        <f t="shared" si="7"/>
        <v>CHAGAS</v>
      </c>
      <c r="AK99" t="s">
        <v>106</v>
      </c>
      <c r="AL99" t="s">
        <v>160</v>
      </c>
      <c r="AM99" t="s">
        <v>91</v>
      </c>
    </row>
    <row r="100" spans="2:39" x14ac:dyDescent="0.2">
      <c r="B100" t="s">
        <v>86</v>
      </c>
      <c r="C100" t="s">
        <v>153</v>
      </c>
      <c r="D100" t="s">
        <v>91</v>
      </c>
      <c r="H100" t="str">
        <f t="shared" si="4"/>
        <v>CTA_FON | M_GRAD</v>
      </c>
      <c r="I100" t="s">
        <v>86</v>
      </c>
      <c r="J100" t="s">
        <v>153</v>
      </c>
      <c r="K100" t="s">
        <v>91</v>
      </c>
      <c r="L100" t="s">
        <v>393</v>
      </c>
      <c r="M100" t="str">
        <f t="shared" si="5"/>
        <v>KARLA</v>
      </c>
      <c r="P100" t="str">
        <f t="shared" si="6"/>
        <v>LDA_BIO | M_GRAD</v>
      </c>
      <c r="Q100" t="s">
        <v>106</v>
      </c>
      <c r="R100" t="s">
        <v>160</v>
      </c>
      <c r="S100" t="s">
        <v>91</v>
      </c>
      <c r="T100" t="s">
        <v>392</v>
      </c>
      <c r="U100" t="str">
        <f t="shared" si="7"/>
        <v>CHAGAS</v>
      </c>
      <c r="AK100" t="s">
        <v>106</v>
      </c>
      <c r="AL100" t="s">
        <v>160</v>
      </c>
      <c r="AM100" t="s">
        <v>78</v>
      </c>
    </row>
    <row r="101" spans="2:39" x14ac:dyDescent="0.2">
      <c r="B101" t="s">
        <v>86</v>
      </c>
      <c r="C101" t="s">
        <v>153</v>
      </c>
      <c r="D101" t="s">
        <v>78</v>
      </c>
      <c r="H101" t="str">
        <f t="shared" si="4"/>
        <v>CTA_FON | N_GRAD</v>
      </c>
      <c r="I101" t="s">
        <v>86</v>
      </c>
      <c r="J101" t="s">
        <v>153</v>
      </c>
      <c r="K101" t="s">
        <v>78</v>
      </c>
      <c r="L101" t="s">
        <v>393</v>
      </c>
      <c r="M101" t="str">
        <f t="shared" si="5"/>
        <v>KARLA</v>
      </c>
      <c r="P101" t="str">
        <f t="shared" si="6"/>
        <v>LDA_BIO | N_GRAD</v>
      </c>
      <c r="Q101" t="s">
        <v>106</v>
      </c>
      <c r="R101" t="s">
        <v>160</v>
      </c>
      <c r="S101" t="s">
        <v>78</v>
      </c>
      <c r="T101" t="s">
        <v>392</v>
      </c>
      <c r="U101" t="str">
        <f t="shared" si="7"/>
        <v>CHAGAS</v>
      </c>
      <c r="AK101" t="s">
        <v>106</v>
      </c>
      <c r="AL101" t="s">
        <v>161</v>
      </c>
      <c r="AM101" t="s">
        <v>78</v>
      </c>
    </row>
    <row r="102" spans="2:39" x14ac:dyDescent="0.2">
      <c r="B102" t="s">
        <v>86</v>
      </c>
      <c r="C102" t="s">
        <v>142</v>
      </c>
      <c r="D102" t="s">
        <v>91</v>
      </c>
      <c r="H102" t="str">
        <f t="shared" si="4"/>
        <v>CTA_GAS | M_GRAD</v>
      </c>
      <c r="I102" t="s">
        <v>86</v>
      </c>
      <c r="J102" t="s">
        <v>142</v>
      </c>
      <c r="K102" t="s">
        <v>91</v>
      </c>
      <c r="L102" t="s">
        <v>393</v>
      </c>
      <c r="M102" t="str">
        <f t="shared" si="5"/>
        <v>KARLA</v>
      </c>
      <c r="P102" t="str">
        <f t="shared" si="6"/>
        <v>LDA_CCONT | N_GRAD</v>
      </c>
      <c r="Q102" t="s">
        <v>106</v>
      </c>
      <c r="R102" t="s">
        <v>161</v>
      </c>
      <c r="S102" t="s">
        <v>78</v>
      </c>
      <c r="T102" t="s">
        <v>392</v>
      </c>
      <c r="U102" t="str">
        <f t="shared" si="7"/>
        <v>CHAGAS</v>
      </c>
      <c r="AK102" t="s">
        <v>106</v>
      </c>
      <c r="AL102" t="s">
        <v>108</v>
      </c>
      <c r="AM102" t="s">
        <v>91</v>
      </c>
    </row>
    <row r="103" spans="2:39" x14ac:dyDescent="0.2">
      <c r="B103" t="s">
        <v>86</v>
      </c>
      <c r="C103" t="s">
        <v>142</v>
      </c>
      <c r="D103" t="s">
        <v>78</v>
      </c>
      <c r="H103" t="str">
        <f t="shared" si="4"/>
        <v>CTA_GAS | N_GRAD</v>
      </c>
      <c r="I103" t="s">
        <v>86</v>
      </c>
      <c r="J103" t="s">
        <v>142</v>
      </c>
      <c r="K103" t="s">
        <v>78</v>
      </c>
      <c r="L103" t="s">
        <v>393</v>
      </c>
      <c r="M103" t="str">
        <f t="shared" si="5"/>
        <v>KARLA</v>
      </c>
      <c r="P103" t="str">
        <f t="shared" si="6"/>
        <v>LDA_CIV | M_GRAD</v>
      </c>
      <c r="Q103" t="s">
        <v>106</v>
      </c>
      <c r="R103" t="s">
        <v>108</v>
      </c>
      <c r="S103" t="s">
        <v>91</v>
      </c>
      <c r="T103" t="s">
        <v>392</v>
      </c>
      <c r="U103" t="str">
        <f t="shared" si="7"/>
        <v>CHAGAS</v>
      </c>
      <c r="AK103" t="s">
        <v>106</v>
      </c>
      <c r="AL103" t="s">
        <v>108</v>
      </c>
      <c r="AM103" t="s">
        <v>78</v>
      </c>
    </row>
    <row r="104" spans="2:39" x14ac:dyDescent="0.2">
      <c r="B104" t="s">
        <v>86</v>
      </c>
      <c r="C104" t="s">
        <v>143</v>
      </c>
      <c r="D104" t="s">
        <v>91</v>
      </c>
      <c r="H104" t="str">
        <f t="shared" si="4"/>
        <v>CTA_NUT | M_GRAD</v>
      </c>
      <c r="I104" t="s">
        <v>86</v>
      </c>
      <c r="J104" t="s">
        <v>143</v>
      </c>
      <c r="K104" t="s">
        <v>91</v>
      </c>
      <c r="L104" t="s">
        <v>393</v>
      </c>
      <c r="M104" t="str">
        <f t="shared" si="5"/>
        <v>KARLA</v>
      </c>
      <c r="P104" t="str">
        <f t="shared" si="6"/>
        <v>LDA_CIV | N_GRAD</v>
      </c>
      <c r="Q104" t="s">
        <v>106</v>
      </c>
      <c r="R104" t="s">
        <v>108</v>
      </c>
      <c r="S104" t="s">
        <v>78</v>
      </c>
      <c r="T104" t="s">
        <v>392</v>
      </c>
      <c r="U104" t="str">
        <f t="shared" si="7"/>
        <v>CHAGAS</v>
      </c>
      <c r="AK104" t="s">
        <v>106</v>
      </c>
      <c r="AL104" t="s">
        <v>156</v>
      </c>
      <c r="AM104" t="s">
        <v>91</v>
      </c>
    </row>
    <row r="105" spans="2:39" x14ac:dyDescent="0.2">
      <c r="B105" t="s">
        <v>86</v>
      </c>
      <c r="C105" t="s">
        <v>143</v>
      </c>
      <c r="D105" t="s">
        <v>78</v>
      </c>
      <c r="H105" t="str">
        <f t="shared" si="4"/>
        <v>CTA_NUT | N_GRAD</v>
      </c>
      <c r="I105" t="s">
        <v>86</v>
      </c>
      <c r="J105" t="s">
        <v>143</v>
      </c>
      <c r="K105" t="s">
        <v>78</v>
      </c>
      <c r="L105" t="s">
        <v>393</v>
      </c>
      <c r="M105" t="str">
        <f t="shared" si="5"/>
        <v>KARLA</v>
      </c>
      <c r="P105" t="str">
        <f t="shared" si="6"/>
        <v>LDA_CST_ADSIS | M_GRAD</v>
      </c>
      <c r="Q105" t="s">
        <v>106</v>
      </c>
      <c r="R105" t="s">
        <v>156</v>
      </c>
      <c r="S105" t="s">
        <v>91</v>
      </c>
      <c r="T105" t="s">
        <v>392</v>
      </c>
      <c r="U105" t="e">
        <f t="shared" si="7"/>
        <v>#N/A</v>
      </c>
      <c r="AK105" t="s">
        <v>106</v>
      </c>
      <c r="AL105" t="s">
        <v>156</v>
      </c>
      <c r="AM105" t="s">
        <v>78</v>
      </c>
    </row>
    <row r="106" spans="2:39" x14ac:dyDescent="0.2">
      <c r="B106" t="s">
        <v>86</v>
      </c>
      <c r="C106" t="s">
        <v>144</v>
      </c>
      <c r="D106" t="s">
        <v>91</v>
      </c>
      <c r="H106" t="str">
        <f t="shared" si="4"/>
        <v>CTA_ODO | M_GRAD</v>
      </c>
      <c r="I106" t="s">
        <v>86</v>
      </c>
      <c r="J106" t="s">
        <v>144</v>
      </c>
      <c r="K106" t="s">
        <v>91</v>
      </c>
      <c r="L106" t="s">
        <v>393</v>
      </c>
      <c r="M106" t="str">
        <f t="shared" si="5"/>
        <v>KARLA</v>
      </c>
      <c r="P106" t="str">
        <f t="shared" si="6"/>
        <v>LDA_CST_ADSIS | N_GRAD</v>
      </c>
      <c r="Q106" t="s">
        <v>106</v>
      </c>
      <c r="R106" t="s">
        <v>156</v>
      </c>
      <c r="S106" t="s">
        <v>78</v>
      </c>
      <c r="T106" t="s">
        <v>392</v>
      </c>
      <c r="U106" t="str">
        <f t="shared" si="7"/>
        <v>CHAGAS</v>
      </c>
      <c r="AK106" t="s">
        <v>106</v>
      </c>
      <c r="AL106" t="s">
        <v>157</v>
      </c>
      <c r="AM106" t="s">
        <v>78</v>
      </c>
    </row>
    <row r="107" spans="2:39" x14ac:dyDescent="0.2">
      <c r="B107" t="s">
        <v>86</v>
      </c>
      <c r="C107" t="s">
        <v>144</v>
      </c>
      <c r="D107" t="s">
        <v>78</v>
      </c>
      <c r="H107" t="str">
        <f t="shared" si="4"/>
        <v>CTA_ODO | N_GRAD</v>
      </c>
      <c r="I107" t="s">
        <v>86</v>
      </c>
      <c r="J107" t="s">
        <v>144</v>
      </c>
      <c r="K107" t="s">
        <v>78</v>
      </c>
      <c r="L107" t="s">
        <v>393</v>
      </c>
      <c r="M107" t="str">
        <f t="shared" si="5"/>
        <v>KARLA</v>
      </c>
      <c r="P107" t="str">
        <f t="shared" si="6"/>
        <v>LDA_CST_PGER | N_GRAD</v>
      </c>
      <c r="Q107" t="s">
        <v>106</v>
      </c>
      <c r="R107" t="s">
        <v>157</v>
      </c>
      <c r="S107" t="s">
        <v>78</v>
      </c>
      <c r="T107" t="s">
        <v>392</v>
      </c>
      <c r="U107" t="str">
        <f t="shared" si="7"/>
        <v>CHAGAS</v>
      </c>
      <c r="AK107" t="s">
        <v>106</v>
      </c>
      <c r="AL107" t="s">
        <v>158</v>
      </c>
      <c r="AM107" t="s">
        <v>91</v>
      </c>
    </row>
    <row r="108" spans="2:39" x14ac:dyDescent="0.2">
      <c r="B108" t="s">
        <v>86</v>
      </c>
      <c r="C108" t="s">
        <v>154</v>
      </c>
      <c r="D108" t="s">
        <v>78</v>
      </c>
      <c r="H108" t="str">
        <f t="shared" si="4"/>
        <v>CTA_PEDAG | N_GRAD</v>
      </c>
      <c r="I108" t="s">
        <v>86</v>
      </c>
      <c r="J108" t="s">
        <v>154</v>
      </c>
      <c r="K108" t="s">
        <v>78</v>
      </c>
      <c r="L108" t="s">
        <v>393</v>
      </c>
      <c r="M108" t="str">
        <f t="shared" si="5"/>
        <v>KARLA</v>
      </c>
      <c r="P108" t="str">
        <f t="shared" si="6"/>
        <v>LDA_DIR | M_GRAD</v>
      </c>
      <c r="Q108" t="s">
        <v>106</v>
      </c>
      <c r="R108" t="s">
        <v>158</v>
      </c>
      <c r="S108" t="s">
        <v>91</v>
      </c>
      <c r="T108" t="s">
        <v>392</v>
      </c>
      <c r="U108" t="str">
        <f t="shared" si="7"/>
        <v>CHAGAS</v>
      </c>
      <c r="AK108" t="s">
        <v>106</v>
      </c>
      <c r="AL108" t="s">
        <v>158</v>
      </c>
      <c r="AM108" t="s">
        <v>78</v>
      </c>
    </row>
    <row r="109" spans="2:39" x14ac:dyDescent="0.2">
      <c r="B109" t="s">
        <v>86</v>
      </c>
      <c r="C109" t="s">
        <v>145</v>
      </c>
      <c r="D109" t="s">
        <v>91</v>
      </c>
      <c r="H109" t="str">
        <f t="shared" si="4"/>
        <v>CTA_PSI | M_GRAD</v>
      </c>
      <c r="I109" t="s">
        <v>86</v>
      </c>
      <c r="J109" t="s">
        <v>145</v>
      </c>
      <c r="K109" t="s">
        <v>91</v>
      </c>
      <c r="L109" t="s">
        <v>393</v>
      </c>
      <c r="M109" t="str">
        <f t="shared" si="5"/>
        <v>KARLA</v>
      </c>
      <c r="P109" t="str">
        <f t="shared" si="6"/>
        <v>LDA_DIR | N_GRAD</v>
      </c>
      <c r="Q109" t="s">
        <v>106</v>
      </c>
      <c r="R109" t="s">
        <v>158</v>
      </c>
      <c r="S109" t="s">
        <v>78</v>
      </c>
      <c r="T109" t="s">
        <v>392</v>
      </c>
      <c r="U109" t="str">
        <f t="shared" si="7"/>
        <v>CHAGAS</v>
      </c>
      <c r="AK109" t="s">
        <v>106</v>
      </c>
      <c r="AL109" t="s">
        <v>111</v>
      </c>
      <c r="AM109" t="s">
        <v>91</v>
      </c>
    </row>
    <row r="110" spans="2:39" x14ac:dyDescent="0.2">
      <c r="B110" t="s">
        <v>86</v>
      </c>
      <c r="C110" t="s">
        <v>145</v>
      </c>
      <c r="D110" t="s">
        <v>78</v>
      </c>
      <c r="H110" t="str">
        <f t="shared" si="4"/>
        <v>CTA_PSI | N_GRAD</v>
      </c>
      <c r="I110" t="s">
        <v>86</v>
      </c>
      <c r="J110" t="s">
        <v>145</v>
      </c>
      <c r="K110" t="s">
        <v>78</v>
      </c>
      <c r="L110" t="s">
        <v>393</v>
      </c>
      <c r="M110" t="str">
        <f t="shared" si="5"/>
        <v>KARLA</v>
      </c>
      <c r="P110" t="str">
        <f t="shared" si="6"/>
        <v>LDA_ENF | M_GRAD</v>
      </c>
      <c r="Q110" t="s">
        <v>106</v>
      </c>
      <c r="R110" t="s">
        <v>111</v>
      </c>
      <c r="S110" t="s">
        <v>91</v>
      </c>
      <c r="T110" t="s">
        <v>392</v>
      </c>
      <c r="U110" t="str">
        <f t="shared" si="7"/>
        <v>CHAGAS</v>
      </c>
      <c r="AK110" t="s">
        <v>106</v>
      </c>
      <c r="AL110" t="s">
        <v>111</v>
      </c>
      <c r="AM110" t="s">
        <v>78</v>
      </c>
    </row>
    <row r="111" spans="2:39" x14ac:dyDescent="0.2">
      <c r="B111" t="s">
        <v>86</v>
      </c>
      <c r="C111" t="s">
        <v>146</v>
      </c>
      <c r="D111" t="s">
        <v>78</v>
      </c>
      <c r="H111" t="str">
        <f t="shared" si="4"/>
        <v>CTA_RH | N_GRAD</v>
      </c>
      <c r="I111" t="s">
        <v>86</v>
      </c>
      <c r="J111" t="s">
        <v>146</v>
      </c>
      <c r="K111" t="s">
        <v>78</v>
      </c>
      <c r="L111" t="s">
        <v>393</v>
      </c>
      <c r="M111" t="str">
        <f t="shared" si="5"/>
        <v>KARLA</v>
      </c>
      <c r="P111" t="str">
        <f t="shared" si="6"/>
        <v>LDA_ENF | N_GRAD</v>
      </c>
      <c r="Q111" t="s">
        <v>106</v>
      </c>
      <c r="R111" t="s">
        <v>111</v>
      </c>
      <c r="S111" t="s">
        <v>78</v>
      </c>
      <c r="T111" t="s">
        <v>392</v>
      </c>
      <c r="U111" t="str">
        <f t="shared" si="7"/>
        <v>CHAGAS</v>
      </c>
      <c r="AK111" t="s">
        <v>106</v>
      </c>
      <c r="AL111" t="s">
        <v>162</v>
      </c>
      <c r="AM111" t="s">
        <v>91</v>
      </c>
    </row>
    <row r="112" spans="2:39" x14ac:dyDescent="0.2">
      <c r="B112" t="s">
        <v>86</v>
      </c>
      <c r="C112" t="s">
        <v>147</v>
      </c>
      <c r="D112" t="s">
        <v>91</v>
      </c>
      <c r="H112" t="str">
        <f t="shared" si="4"/>
        <v>CTA_VET | M_GRAD</v>
      </c>
      <c r="I112" t="s">
        <v>86</v>
      </c>
      <c r="J112" t="s">
        <v>147</v>
      </c>
      <c r="K112" t="s">
        <v>91</v>
      </c>
      <c r="L112" t="s">
        <v>393</v>
      </c>
      <c r="M112" t="str">
        <f t="shared" si="5"/>
        <v>KARLA</v>
      </c>
      <c r="P112" t="str">
        <f t="shared" si="6"/>
        <v>LDA_NUT | M_GRAD</v>
      </c>
      <c r="Q112" t="s">
        <v>106</v>
      </c>
      <c r="R112" t="s">
        <v>162</v>
      </c>
      <c r="S112" t="s">
        <v>91</v>
      </c>
      <c r="T112" t="s">
        <v>392</v>
      </c>
      <c r="U112" t="str">
        <f t="shared" si="7"/>
        <v>CHAGAS</v>
      </c>
      <c r="AK112" t="s">
        <v>106</v>
      </c>
      <c r="AL112" t="s">
        <v>162</v>
      </c>
      <c r="AM112" t="s">
        <v>78</v>
      </c>
    </row>
    <row r="113" spans="2:39" x14ac:dyDescent="0.2">
      <c r="B113" t="s">
        <v>106</v>
      </c>
      <c r="C113" t="s">
        <v>155</v>
      </c>
      <c r="D113" t="s">
        <v>78</v>
      </c>
      <c r="H113" t="str">
        <f t="shared" si="4"/>
        <v>LDA_ADM | N_GRAD</v>
      </c>
      <c r="I113" t="s">
        <v>106</v>
      </c>
      <c r="J113" t="s">
        <v>155</v>
      </c>
      <c r="K113" t="s">
        <v>78</v>
      </c>
      <c r="L113" t="s">
        <v>393</v>
      </c>
      <c r="M113" t="str">
        <f t="shared" si="5"/>
        <v>KARLA</v>
      </c>
      <c r="P113" t="str">
        <f t="shared" si="6"/>
        <v>LDA_NUT | N_GRAD</v>
      </c>
      <c r="Q113" t="s">
        <v>106</v>
      </c>
      <c r="R113" t="s">
        <v>162</v>
      </c>
      <c r="S113" t="s">
        <v>78</v>
      </c>
      <c r="T113" t="s">
        <v>392</v>
      </c>
      <c r="U113" t="str">
        <f t="shared" si="7"/>
        <v>CHAGAS</v>
      </c>
      <c r="AK113" t="s">
        <v>106</v>
      </c>
      <c r="AL113" t="s">
        <v>159</v>
      </c>
      <c r="AM113" t="s">
        <v>91</v>
      </c>
    </row>
    <row r="114" spans="2:39" x14ac:dyDescent="0.2">
      <c r="B114" t="s">
        <v>106</v>
      </c>
      <c r="C114" t="s">
        <v>160</v>
      </c>
      <c r="D114" t="s">
        <v>91</v>
      </c>
      <c r="H114" t="str">
        <f t="shared" si="4"/>
        <v>LDA_BIO | M_GRAD</v>
      </c>
      <c r="I114" t="s">
        <v>106</v>
      </c>
      <c r="J114" t="s">
        <v>160</v>
      </c>
      <c r="K114" t="s">
        <v>91</v>
      </c>
      <c r="L114" t="s">
        <v>393</v>
      </c>
      <c r="M114" t="str">
        <f t="shared" si="5"/>
        <v>KARLA</v>
      </c>
      <c r="P114" t="str">
        <f t="shared" si="6"/>
        <v>LDA_ODO | M_GRAD</v>
      </c>
      <c r="Q114" t="s">
        <v>106</v>
      </c>
      <c r="R114" t="s">
        <v>159</v>
      </c>
      <c r="S114" t="s">
        <v>91</v>
      </c>
      <c r="T114" t="s">
        <v>392</v>
      </c>
      <c r="U114" t="str">
        <f t="shared" si="7"/>
        <v>CHAGAS</v>
      </c>
      <c r="AK114" t="s">
        <v>106</v>
      </c>
      <c r="AL114" t="s">
        <v>159</v>
      </c>
      <c r="AM114" t="s">
        <v>78</v>
      </c>
    </row>
    <row r="115" spans="2:39" x14ac:dyDescent="0.2">
      <c r="B115" t="s">
        <v>106</v>
      </c>
      <c r="C115" t="s">
        <v>160</v>
      </c>
      <c r="D115" t="s">
        <v>78</v>
      </c>
      <c r="H115" t="str">
        <f t="shared" si="4"/>
        <v>LDA_BIO | N_GRAD</v>
      </c>
      <c r="I115" t="s">
        <v>106</v>
      </c>
      <c r="J115" t="s">
        <v>160</v>
      </c>
      <c r="K115" t="s">
        <v>78</v>
      </c>
      <c r="L115" t="s">
        <v>393</v>
      </c>
      <c r="M115" t="str">
        <f t="shared" si="5"/>
        <v>KARLA</v>
      </c>
      <c r="P115" t="str">
        <f t="shared" si="6"/>
        <v>LDA_ODO | N_GRAD</v>
      </c>
      <c r="Q115" t="s">
        <v>106</v>
      </c>
      <c r="R115" t="s">
        <v>159</v>
      </c>
      <c r="S115" t="s">
        <v>78</v>
      </c>
      <c r="T115" t="s">
        <v>392</v>
      </c>
      <c r="U115" t="str">
        <f t="shared" si="7"/>
        <v>CHAGAS</v>
      </c>
      <c r="AK115" t="s">
        <v>106</v>
      </c>
      <c r="AL115" t="s">
        <v>163</v>
      </c>
      <c r="AM115" t="s">
        <v>91</v>
      </c>
    </row>
    <row r="116" spans="2:39" x14ac:dyDescent="0.2">
      <c r="B116" t="s">
        <v>106</v>
      </c>
      <c r="C116" t="s">
        <v>161</v>
      </c>
      <c r="D116" t="s">
        <v>78</v>
      </c>
      <c r="H116" t="str">
        <f t="shared" si="4"/>
        <v>LDA_CCONT | N_GRAD</v>
      </c>
      <c r="I116" t="s">
        <v>106</v>
      </c>
      <c r="J116" t="s">
        <v>161</v>
      </c>
      <c r="K116" t="s">
        <v>78</v>
      </c>
      <c r="L116" t="s">
        <v>393</v>
      </c>
      <c r="M116" t="str">
        <f t="shared" si="5"/>
        <v>KARLA</v>
      </c>
      <c r="P116" t="str">
        <f t="shared" si="6"/>
        <v>LDA_PEDAG | M_GRAD</v>
      </c>
      <c r="Q116" t="s">
        <v>106</v>
      </c>
      <c r="R116" t="s">
        <v>163</v>
      </c>
      <c r="S116" t="s">
        <v>91</v>
      </c>
      <c r="T116" t="s">
        <v>392</v>
      </c>
      <c r="U116" t="e">
        <f t="shared" si="7"/>
        <v>#N/A</v>
      </c>
      <c r="AK116" t="s">
        <v>106</v>
      </c>
      <c r="AL116" t="s">
        <v>163</v>
      </c>
      <c r="AM116" t="s">
        <v>78</v>
      </c>
    </row>
    <row r="117" spans="2:39" x14ac:dyDescent="0.2">
      <c r="B117" t="s">
        <v>106</v>
      </c>
      <c r="C117" t="s">
        <v>108</v>
      </c>
      <c r="D117" t="s">
        <v>91</v>
      </c>
      <c r="H117" t="str">
        <f t="shared" si="4"/>
        <v>LDA_CIV | M_GRAD</v>
      </c>
      <c r="I117" t="s">
        <v>106</v>
      </c>
      <c r="J117" t="s">
        <v>108</v>
      </c>
      <c r="K117" t="s">
        <v>91</v>
      </c>
      <c r="L117" t="s">
        <v>393</v>
      </c>
      <c r="M117" t="str">
        <f t="shared" si="5"/>
        <v>KARLA</v>
      </c>
      <c r="P117" t="str">
        <f t="shared" si="6"/>
        <v>LDA_PEDAG | N_GRAD</v>
      </c>
      <c r="Q117" t="s">
        <v>106</v>
      </c>
      <c r="R117" t="s">
        <v>163</v>
      </c>
      <c r="S117" t="s">
        <v>78</v>
      </c>
      <c r="T117" t="s">
        <v>392</v>
      </c>
      <c r="U117" t="str">
        <f t="shared" si="7"/>
        <v>CHAGAS</v>
      </c>
      <c r="AK117" t="s">
        <v>106</v>
      </c>
      <c r="AL117" t="s">
        <v>164</v>
      </c>
      <c r="AM117" t="s">
        <v>78</v>
      </c>
    </row>
    <row r="118" spans="2:39" x14ac:dyDescent="0.2">
      <c r="B118" t="s">
        <v>106</v>
      </c>
      <c r="C118" t="s">
        <v>108</v>
      </c>
      <c r="D118" t="s">
        <v>78</v>
      </c>
      <c r="H118" t="str">
        <f t="shared" si="4"/>
        <v>LDA_CIV | N_GRAD</v>
      </c>
      <c r="I118" t="s">
        <v>106</v>
      </c>
      <c r="J118" t="s">
        <v>108</v>
      </c>
      <c r="K118" t="s">
        <v>78</v>
      </c>
      <c r="L118" t="s">
        <v>393</v>
      </c>
      <c r="M118" t="str">
        <f t="shared" si="5"/>
        <v>KARLA</v>
      </c>
      <c r="P118" t="str">
        <f t="shared" si="6"/>
        <v>LDA_RH | N_GRAD</v>
      </c>
      <c r="Q118" t="s">
        <v>106</v>
      </c>
      <c r="R118" t="s">
        <v>164</v>
      </c>
      <c r="S118" t="s">
        <v>78</v>
      </c>
      <c r="T118" t="s">
        <v>392</v>
      </c>
      <c r="U118" t="str">
        <f t="shared" si="7"/>
        <v>CHAGAS</v>
      </c>
      <c r="AK118" t="s">
        <v>98</v>
      </c>
      <c r="AL118" t="s">
        <v>248</v>
      </c>
      <c r="AM118" t="s">
        <v>78</v>
      </c>
    </row>
    <row r="119" spans="2:39" x14ac:dyDescent="0.2">
      <c r="B119" t="s">
        <v>106</v>
      </c>
      <c r="C119" t="s">
        <v>156</v>
      </c>
      <c r="D119" t="s">
        <v>78</v>
      </c>
      <c r="H119" t="str">
        <f t="shared" si="4"/>
        <v>LDA_CST_ADSIS | N_GRAD</v>
      </c>
      <c r="I119" t="s">
        <v>106</v>
      </c>
      <c r="J119" t="s">
        <v>156</v>
      </c>
      <c r="K119" t="s">
        <v>78</v>
      </c>
      <c r="L119" t="s">
        <v>393</v>
      </c>
      <c r="M119" t="str">
        <f t="shared" si="5"/>
        <v>KARLA</v>
      </c>
      <c r="P119" t="str">
        <f t="shared" si="6"/>
        <v>PGO_ADM | N_GRAD</v>
      </c>
      <c r="Q119" t="s">
        <v>98</v>
      </c>
      <c r="R119" t="s">
        <v>248</v>
      </c>
      <c r="S119" t="s">
        <v>78</v>
      </c>
      <c r="T119" t="s">
        <v>392</v>
      </c>
      <c r="U119" t="str">
        <f t="shared" si="7"/>
        <v>CHAGAS</v>
      </c>
      <c r="AK119" t="s">
        <v>98</v>
      </c>
      <c r="AL119" t="s">
        <v>249</v>
      </c>
      <c r="AM119" t="s">
        <v>78</v>
      </c>
    </row>
    <row r="120" spans="2:39" x14ac:dyDescent="0.2">
      <c r="B120" t="s">
        <v>106</v>
      </c>
      <c r="C120" t="s">
        <v>157</v>
      </c>
      <c r="D120" t="s">
        <v>78</v>
      </c>
      <c r="H120" t="str">
        <f t="shared" si="4"/>
        <v>LDA_CST_PGER | N_GRAD</v>
      </c>
      <c r="I120" t="s">
        <v>106</v>
      </c>
      <c r="J120" t="s">
        <v>157</v>
      </c>
      <c r="K120" t="s">
        <v>78</v>
      </c>
      <c r="L120" t="s">
        <v>393</v>
      </c>
      <c r="M120" t="str">
        <f t="shared" si="5"/>
        <v>KARLA</v>
      </c>
      <c r="P120" t="str">
        <f t="shared" si="6"/>
        <v>PGO_AGRON | N_GRAD</v>
      </c>
      <c r="Q120" t="s">
        <v>98</v>
      </c>
      <c r="R120" t="s">
        <v>249</v>
      </c>
      <c r="S120" t="s">
        <v>78</v>
      </c>
      <c r="T120" t="s">
        <v>392</v>
      </c>
      <c r="U120" t="str">
        <f t="shared" si="7"/>
        <v>CHAGAS</v>
      </c>
      <c r="AK120" t="s">
        <v>98</v>
      </c>
      <c r="AL120" t="s">
        <v>250</v>
      </c>
      <c r="AM120" t="s">
        <v>91</v>
      </c>
    </row>
    <row r="121" spans="2:39" x14ac:dyDescent="0.2">
      <c r="B121" t="s">
        <v>106</v>
      </c>
      <c r="C121" t="s">
        <v>158</v>
      </c>
      <c r="D121" t="s">
        <v>91</v>
      </c>
      <c r="H121" t="str">
        <f t="shared" si="4"/>
        <v>LDA_DIR | M_GRAD</v>
      </c>
      <c r="I121" t="s">
        <v>106</v>
      </c>
      <c r="J121" t="s">
        <v>158</v>
      </c>
      <c r="K121" t="s">
        <v>91</v>
      </c>
      <c r="L121" t="s">
        <v>393</v>
      </c>
      <c r="M121" t="str">
        <f t="shared" si="5"/>
        <v>KARLA</v>
      </c>
      <c r="P121" t="str">
        <f t="shared" si="6"/>
        <v>PGO_ARQ | M_GRAD</v>
      </c>
      <c r="Q121" t="s">
        <v>98</v>
      </c>
      <c r="R121" t="s">
        <v>250</v>
      </c>
      <c r="S121" t="s">
        <v>91</v>
      </c>
      <c r="T121" t="s">
        <v>392</v>
      </c>
      <c r="U121" t="str">
        <f t="shared" si="7"/>
        <v>CHAGAS</v>
      </c>
      <c r="AK121" t="s">
        <v>98</v>
      </c>
      <c r="AL121" t="s">
        <v>250</v>
      </c>
      <c r="AM121" t="s">
        <v>78</v>
      </c>
    </row>
    <row r="122" spans="2:39" x14ac:dyDescent="0.2">
      <c r="B122" t="s">
        <v>106</v>
      </c>
      <c r="C122" t="s">
        <v>158</v>
      </c>
      <c r="D122" t="s">
        <v>78</v>
      </c>
      <c r="H122" t="str">
        <f t="shared" si="4"/>
        <v>LDA_DIR | N_GRAD</v>
      </c>
      <c r="I122" t="s">
        <v>106</v>
      </c>
      <c r="J122" t="s">
        <v>158</v>
      </c>
      <c r="K122" t="s">
        <v>78</v>
      </c>
      <c r="L122" t="s">
        <v>393</v>
      </c>
      <c r="M122" t="str">
        <f t="shared" si="5"/>
        <v>KARLA</v>
      </c>
      <c r="P122" t="str">
        <f t="shared" si="6"/>
        <v>PGO_ARQ | N_GRAD</v>
      </c>
      <c r="Q122" t="s">
        <v>98</v>
      </c>
      <c r="R122" t="s">
        <v>250</v>
      </c>
      <c r="S122" t="s">
        <v>78</v>
      </c>
      <c r="T122" t="s">
        <v>392</v>
      </c>
      <c r="U122" t="str">
        <f t="shared" si="7"/>
        <v>CHAGAS</v>
      </c>
      <c r="AK122" t="s">
        <v>98</v>
      </c>
      <c r="AL122" t="s">
        <v>100</v>
      </c>
      <c r="AM122" t="s">
        <v>91</v>
      </c>
    </row>
    <row r="123" spans="2:39" x14ac:dyDescent="0.2">
      <c r="B123" t="s">
        <v>106</v>
      </c>
      <c r="C123" t="s">
        <v>111</v>
      </c>
      <c r="D123" t="s">
        <v>91</v>
      </c>
      <c r="H123" t="str">
        <f t="shared" si="4"/>
        <v>LDA_ENF | M_GRAD</v>
      </c>
      <c r="I123" t="s">
        <v>106</v>
      </c>
      <c r="J123" t="s">
        <v>111</v>
      </c>
      <c r="K123" t="s">
        <v>91</v>
      </c>
      <c r="L123" t="s">
        <v>393</v>
      </c>
      <c r="M123" t="str">
        <f t="shared" si="5"/>
        <v>KARLA</v>
      </c>
      <c r="P123" t="str">
        <f t="shared" si="6"/>
        <v>PGO_BIO | M_GRAD</v>
      </c>
      <c r="Q123" t="s">
        <v>98</v>
      </c>
      <c r="R123" t="s">
        <v>100</v>
      </c>
      <c r="S123" t="s">
        <v>91</v>
      </c>
      <c r="T123" t="s">
        <v>392</v>
      </c>
      <c r="U123" t="str">
        <f t="shared" si="7"/>
        <v>CHAGAS</v>
      </c>
      <c r="AK123" t="s">
        <v>98</v>
      </c>
      <c r="AL123" t="s">
        <v>100</v>
      </c>
      <c r="AM123" t="s">
        <v>78</v>
      </c>
    </row>
    <row r="124" spans="2:39" x14ac:dyDescent="0.2">
      <c r="B124" t="s">
        <v>106</v>
      </c>
      <c r="C124" t="s">
        <v>111</v>
      </c>
      <c r="D124" t="s">
        <v>78</v>
      </c>
      <c r="H124" t="str">
        <f t="shared" si="4"/>
        <v>LDA_ENF | N_GRAD</v>
      </c>
      <c r="I124" t="s">
        <v>106</v>
      </c>
      <c r="J124" t="s">
        <v>111</v>
      </c>
      <c r="K124" t="s">
        <v>78</v>
      </c>
      <c r="L124" t="s">
        <v>393</v>
      </c>
      <c r="M124" t="str">
        <f t="shared" si="5"/>
        <v>KARLA</v>
      </c>
      <c r="P124" t="str">
        <f t="shared" si="6"/>
        <v>PGO_BIO | N_GRAD</v>
      </c>
      <c r="Q124" t="s">
        <v>98</v>
      </c>
      <c r="R124" t="s">
        <v>100</v>
      </c>
      <c r="S124" t="s">
        <v>78</v>
      </c>
      <c r="T124" t="s">
        <v>392</v>
      </c>
      <c r="U124" t="str">
        <f t="shared" si="7"/>
        <v>CHAGAS</v>
      </c>
      <c r="AK124" t="s">
        <v>98</v>
      </c>
      <c r="AL124" t="s">
        <v>267</v>
      </c>
      <c r="AM124" t="s">
        <v>78</v>
      </c>
    </row>
    <row r="125" spans="2:39" x14ac:dyDescent="0.2">
      <c r="B125" t="s">
        <v>106</v>
      </c>
      <c r="C125" t="s">
        <v>162</v>
      </c>
      <c r="D125" t="s">
        <v>91</v>
      </c>
      <c r="H125" t="str">
        <f t="shared" si="4"/>
        <v>LDA_NUT | M_GRAD</v>
      </c>
      <c r="I125" t="s">
        <v>106</v>
      </c>
      <c r="J125" t="s">
        <v>162</v>
      </c>
      <c r="K125" t="s">
        <v>91</v>
      </c>
      <c r="L125" t="s">
        <v>393</v>
      </c>
      <c r="M125" t="str">
        <f t="shared" si="5"/>
        <v>KARLA</v>
      </c>
      <c r="P125" t="str">
        <f t="shared" si="6"/>
        <v>PGO_CBIO | N_GRAD</v>
      </c>
      <c r="Q125" t="s">
        <v>98</v>
      </c>
      <c r="R125" t="s">
        <v>267</v>
      </c>
      <c r="S125" t="s">
        <v>78</v>
      </c>
      <c r="T125" t="s">
        <v>392</v>
      </c>
      <c r="U125" t="str">
        <f t="shared" si="7"/>
        <v>CHAGAS</v>
      </c>
      <c r="AK125" t="s">
        <v>98</v>
      </c>
      <c r="AL125" t="s">
        <v>251</v>
      </c>
      <c r="AM125" t="s">
        <v>78</v>
      </c>
    </row>
    <row r="126" spans="2:39" x14ac:dyDescent="0.2">
      <c r="B126" t="s">
        <v>106</v>
      </c>
      <c r="C126" t="s">
        <v>162</v>
      </c>
      <c r="D126" t="s">
        <v>78</v>
      </c>
      <c r="H126" t="str">
        <f t="shared" si="4"/>
        <v>LDA_NUT | N_GRAD</v>
      </c>
      <c r="I126" t="s">
        <v>106</v>
      </c>
      <c r="J126" t="s">
        <v>162</v>
      </c>
      <c r="K126" t="s">
        <v>78</v>
      </c>
      <c r="L126" t="s">
        <v>393</v>
      </c>
      <c r="M126" t="str">
        <f t="shared" si="5"/>
        <v>KARLA</v>
      </c>
      <c r="P126" t="str">
        <f t="shared" si="6"/>
        <v>PGO_CCONT | N_GRAD</v>
      </c>
      <c r="Q126" t="s">
        <v>98</v>
      </c>
      <c r="R126" t="s">
        <v>251</v>
      </c>
      <c r="S126" t="s">
        <v>78</v>
      </c>
      <c r="T126" t="s">
        <v>392</v>
      </c>
      <c r="U126" t="str">
        <f t="shared" si="7"/>
        <v>CHAGAS</v>
      </c>
      <c r="AK126" t="s">
        <v>98</v>
      </c>
      <c r="AL126" t="s">
        <v>252</v>
      </c>
      <c r="AM126" t="s">
        <v>78</v>
      </c>
    </row>
    <row r="127" spans="2:39" x14ac:dyDescent="0.2">
      <c r="B127" t="s">
        <v>106</v>
      </c>
      <c r="C127" t="s">
        <v>159</v>
      </c>
      <c r="D127" t="s">
        <v>91</v>
      </c>
      <c r="H127" t="str">
        <f t="shared" si="4"/>
        <v>LDA_ODO | M_GRAD</v>
      </c>
      <c r="I127" t="s">
        <v>106</v>
      </c>
      <c r="J127" t="s">
        <v>159</v>
      </c>
      <c r="K127" t="s">
        <v>91</v>
      </c>
      <c r="L127" t="s">
        <v>393</v>
      </c>
      <c r="M127" t="str">
        <f t="shared" si="5"/>
        <v>KARLA</v>
      </c>
      <c r="P127" t="str">
        <f t="shared" si="6"/>
        <v>PGO_CIV | N_GRAD</v>
      </c>
      <c r="Q127" t="s">
        <v>98</v>
      </c>
      <c r="R127" t="s">
        <v>252</v>
      </c>
      <c r="S127" t="s">
        <v>78</v>
      </c>
      <c r="T127" t="s">
        <v>392</v>
      </c>
      <c r="U127" t="str">
        <f t="shared" si="7"/>
        <v>CHAGAS</v>
      </c>
      <c r="AK127" t="s">
        <v>98</v>
      </c>
      <c r="AL127" t="s">
        <v>269</v>
      </c>
      <c r="AM127" t="s">
        <v>78</v>
      </c>
    </row>
    <row r="128" spans="2:39" x14ac:dyDescent="0.2">
      <c r="B128" t="s">
        <v>106</v>
      </c>
      <c r="C128" t="s">
        <v>159</v>
      </c>
      <c r="D128" t="s">
        <v>78</v>
      </c>
      <c r="H128" t="str">
        <f t="shared" si="4"/>
        <v>LDA_ODO | N_GRAD</v>
      </c>
      <c r="I128" t="s">
        <v>106</v>
      </c>
      <c r="J128" t="s">
        <v>159</v>
      </c>
      <c r="K128" t="s">
        <v>78</v>
      </c>
      <c r="L128" t="s">
        <v>393</v>
      </c>
      <c r="M128" t="str">
        <f t="shared" si="5"/>
        <v>KARLA</v>
      </c>
      <c r="P128" t="str">
        <f t="shared" si="6"/>
        <v>PGO_CST_ADSIS | N_GRAD</v>
      </c>
      <c r="Q128" t="s">
        <v>98</v>
      </c>
      <c r="R128" t="s">
        <v>269</v>
      </c>
      <c r="S128" t="s">
        <v>78</v>
      </c>
      <c r="T128" t="s">
        <v>392</v>
      </c>
      <c r="U128" t="str">
        <f t="shared" si="7"/>
        <v>CHAGAS</v>
      </c>
      <c r="AK128" t="s">
        <v>98</v>
      </c>
      <c r="AL128" t="s">
        <v>253</v>
      </c>
      <c r="AM128" t="s">
        <v>78</v>
      </c>
    </row>
    <row r="129" spans="2:39" x14ac:dyDescent="0.2">
      <c r="B129" t="s">
        <v>106</v>
      </c>
      <c r="C129" t="s">
        <v>163</v>
      </c>
      <c r="D129" t="s">
        <v>78</v>
      </c>
      <c r="H129" t="str">
        <f t="shared" si="4"/>
        <v>LDA_PEDAG | N_GRAD</v>
      </c>
      <c r="I129" t="s">
        <v>106</v>
      </c>
      <c r="J129" t="s">
        <v>163</v>
      </c>
      <c r="K129" t="s">
        <v>78</v>
      </c>
      <c r="L129" t="s">
        <v>393</v>
      </c>
      <c r="M129" t="str">
        <f t="shared" si="5"/>
        <v>KARLA</v>
      </c>
      <c r="P129" t="str">
        <f t="shared" si="6"/>
        <v>PGO_CST_COSM | N_GRAD</v>
      </c>
      <c r="Q129" t="s">
        <v>98</v>
      </c>
      <c r="R129" t="s">
        <v>253</v>
      </c>
      <c r="S129" t="s">
        <v>78</v>
      </c>
      <c r="T129" t="s">
        <v>392</v>
      </c>
      <c r="U129" t="str">
        <f t="shared" si="7"/>
        <v>CHAGAS</v>
      </c>
      <c r="AK129" t="s">
        <v>98</v>
      </c>
      <c r="AL129" t="s">
        <v>254</v>
      </c>
      <c r="AM129" t="s">
        <v>78</v>
      </c>
    </row>
    <row r="130" spans="2:39" x14ac:dyDescent="0.2">
      <c r="B130" t="s">
        <v>106</v>
      </c>
      <c r="C130" t="s">
        <v>164</v>
      </c>
      <c r="D130" t="s">
        <v>78</v>
      </c>
      <c r="H130" t="str">
        <f t="shared" si="4"/>
        <v>LDA_RH | N_GRAD</v>
      </c>
      <c r="I130" t="s">
        <v>106</v>
      </c>
      <c r="J130" t="s">
        <v>164</v>
      </c>
      <c r="K130" t="s">
        <v>78</v>
      </c>
      <c r="L130" t="s">
        <v>393</v>
      </c>
      <c r="M130" t="str">
        <f t="shared" si="5"/>
        <v>KARLA</v>
      </c>
      <c r="P130" t="str">
        <f t="shared" si="6"/>
        <v>PGO_CST_PGER | N_GRAD</v>
      </c>
      <c r="Q130" t="s">
        <v>98</v>
      </c>
      <c r="R130" t="s">
        <v>254</v>
      </c>
      <c r="S130" t="s">
        <v>78</v>
      </c>
      <c r="T130" t="s">
        <v>392</v>
      </c>
      <c r="U130" t="str">
        <f t="shared" si="7"/>
        <v>CHAGAS</v>
      </c>
      <c r="AK130" t="s">
        <v>98</v>
      </c>
      <c r="AL130" t="s">
        <v>103</v>
      </c>
      <c r="AM130" t="s">
        <v>91</v>
      </c>
    </row>
    <row r="131" spans="2:39" x14ac:dyDescent="0.2">
      <c r="B131" t="s">
        <v>98</v>
      </c>
      <c r="C131" t="s">
        <v>248</v>
      </c>
      <c r="D131" t="s">
        <v>78</v>
      </c>
      <c r="H131" t="str">
        <f t="shared" si="4"/>
        <v>PGO_ADM | N_GRAD</v>
      </c>
      <c r="I131" t="s">
        <v>98</v>
      </c>
      <c r="J131" t="s">
        <v>248</v>
      </c>
      <c r="K131" t="s">
        <v>78</v>
      </c>
      <c r="L131" t="s">
        <v>393</v>
      </c>
      <c r="M131" t="str">
        <f t="shared" si="5"/>
        <v>KARLA</v>
      </c>
      <c r="P131" t="str">
        <f t="shared" si="6"/>
        <v>PGO_DIR | M_GRAD</v>
      </c>
      <c r="Q131" t="s">
        <v>98</v>
      </c>
      <c r="R131" t="s">
        <v>103</v>
      </c>
      <c r="S131" t="s">
        <v>91</v>
      </c>
      <c r="T131" t="s">
        <v>392</v>
      </c>
      <c r="U131" t="str">
        <f t="shared" si="7"/>
        <v>CHAGAS</v>
      </c>
      <c r="AK131" t="s">
        <v>98</v>
      </c>
      <c r="AL131" t="s">
        <v>103</v>
      </c>
      <c r="AM131" t="s">
        <v>78</v>
      </c>
    </row>
    <row r="132" spans="2:39" x14ac:dyDescent="0.2">
      <c r="B132" t="s">
        <v>98</v>
      </c>
      <c r="C132" t="s">
        <v>249</v>
      </c>
      <c r="D132" t="s">
        <v>78</v>
      </c>
      <c r="H132" t="str">
        <f t="shared" si="4"/>
        <v>PGO_AGRON | N_GRAD</v>
      </c>
      <c r="I132" t="s">
        <v>98</v>
      </c>
      <c r="J132" t="s">
        <v>249</v>
      </c>
      <c r="K132" t="s">
        <v>78</v>
      </c>
      <c r="L132" t="s">
        <v>393</v>
      </c>
      <c r="M132" t="str">
        <f t="shared" si="5"/>
        <v>KARLA</v>
      </c>
      <c r="P132" t="str">
        <f t="shared" si="6"/>
        <v>PGO_DIR | N_GRAD</v>
      </c>
      <c r="Q132" t="s">
        <v>98</v>
      </c>
      <c r="R132" t="s">
        <v>103</v>
      </c>
      <c r="S132" t="s">
        <v>78</v>
      </c>
      <c r="T132" t="s">
        <v>392</v>
      </c>
      <c r="U132" t="str">
        <f t="shared" si="7"/>
        <v>CHAGAS</v>
      </c>
      <c r="AK132" t="s">
        <v>98</v>
      </c>
      <c r="AL132" t="s">
        <v>255</v>
      </c>
      <c r="AM132" t="s">
        <v>78</v>
      </c>
    </row>
    <row r="133" spans="2:39" x14ac:dyDescent="0.2">
      <c r="B133" t="s">
        <v>98</v>
      </c>
      <c r="C133" t="s">
        <v>250</v>
      </c>
      <c r="D133" t="s">
        <v>91</v>
      </c>
      <c r="H133" t="str">
        <f t="shared" ref="H133:H165" si="8">J133&amp;" | "&amp;K133</f>
        <v>PGO_ARQ | M_GRAD</v>
      </c>
      <c r="I133" t="s">
        <v>98</v>
      </c>
      <c r="J133" t="s">
        <v>250</v>
      </c>
      <c r="K133" t="s">
        <v>91</v>
      </c>
      <c r="L133" t="s">
        <v>393</v>
      </c>
      <c r="M133" t="str">
        <f t="shared" ref="M133:M165" si="9">VLOOKUP(H133,P:T,5,FALSE)</f>
        <v>KARLA</v>
      </c>
      <c r="P133" t="str">
        <f t="shared" ref="P133:P151" si="10">R133&amp;" | "&amp;S133</f>
        <v>PGO_EMEC | N_GRAD</v>
      </c>
      <c r="Q133" t="s">
        <v>98</v>
      </c>
      <c r="R133" t="s">
        <v>255</v>
      </c>
      <c r="S133" t="s">
        <v>78</v>
      </c>
      <c r="T133" t="s">
        <v>392</v>
      </c>
      <c r="U133" t="str">
        <f t="shared" ref="U133:U151" si="11">VLOOKUP(P133,H:L,5,FALSE)</f>
        <v>CHAGAS</v>
      </c>
      <c r="AK133" t="s">
        <v>98</v>
      </c>
      <c r="AL133" t="s">
        <v>256</v>
      </c>
      <c r="AM133" t="s">
        <v>91</v>
      </c>
    </row>
    <row r="134" spans="2:39" x14ac:dyDescent="0.2">
      <c r="B134" t="s">
        <v>98</v>
      </c>
      <c r="C134" t="s">
        <v>250</v>
      </c>
      <c r="D134" t="s">
        <v>78</v>
      </c>
      <c r="H134" t="str">
        <f t="shared" si="8"/>
        <v>PGO_ARQ | N_GRAD</v>
      </c>
      <c r="I134" t="s">
        <v>98</v>
      </c>
      <c r="J134" t="s">
        <v>250</v>
      </c>
      <c r="K134" t="s">
        <v>78</v>
      </c>
      <c r="L134" t="s">
        <v>393</v>
      </c>
      <c r="M134" t="str">
        <f t="shared" si="9"/>
        <v>KARLA</v>
      </c>
      <c r="P134" t="str">
        <f t="shared" si="10"/>
        <v>PGO_ENF | M_GRAD</v>
      </c>
      <c r="Q134" t="s">
        <v>98</v>
      </c>
      <c r="R134" t="s">
        <v>256</v>
      </c>
      <c r="S134" t="s">
        <v>91</v>
      </c>
      <c r="T134" t="s">
        <v>392</v>
      </c>
      <c r="U134" t="str">
        <f t="shared" si="11"/>
        <v>CHAGAS</v>
      </c>
      <c r="AK134" t="s">
        <v>98</v>
      </c>
      <c r="AL134" t="s">
        <v>256</v>
      </c>
      <c r="AM134" t="s">
        <v>78</v>
      </c>
    </row>
    <row r="135" spans="2:39" x14ac:dyDescent="0.2">
      <c r="B135" t="s">
        <v>98</v>
      </c>
      <c r="C135" t="s">
        <v>100</v>
      </c>
      <c r="D135" t="s">
        <v>91</v>
      </c>
      <c r="H135" t="str">
        <f t="shared" si="8"/>
        <v>PGO_BIO | M_GRAD</v>
      </c>
      <c r="I135" t="s">
        <v>98</v>
      </c>
      <c r="J135" t="s">
        <v>100</v>
      </c>
      <c r="K135" t="s">
        <v>91</v>
      </c>
      <c r="L135" t="s">
        <v>393</v>
      </c>
      <c r="M135" t="str">
        <f t="shared" si="9"/>
        <v>KARLA</v>
      </c>
      <c r="P135" t="str">
        <f t="shared" si="10"/>
        <v>PGO_ENF | N_GRAD</v>
      </c>
      <c r="Q135" t="s">
        <v>98</v>
      </c>
      <c r="R135" t="s">
        <v>256</v>
      </c>
      <c r="S135" t="s">
        <v>78</v>
      </c>
      <c r="T135" t="s">
        <v>392</v>
      </c>
      <c r="U135" t="str">
        <f t="shared" si="11"/>
        <v>CHAGAS</v>
      </c>
      <c r="AK135" t="s">
        <v>98</v>
      </c>
      <c r="AL135" t="s">
        <v>257</v>
      </c>
      <c r="AM135" t="s">
        <v>78</v>
      </c>
    </row>
    <row r="136" spans="2:39" x14ac:dyDescent="0.2">
      <c r="B136" t="s">
        <v>98</v>
      </c>
      <c r="C136" t="s">
        <v>100</v>
      </c>
      <c r="D136" t="s">
        <v>78</v>
      </c>
      <c r="H136" t="str">
        <f t="shared" si="8"/>
        <v>PGO_BIO | N_GRAD</v>
      </c>
      <c r="I136" t="s">
        <v>98</v>
      </c>
      <c r="J136" t="s">
        <v>100</v>
      </c>
      <c r="K136" t="s">
        <v>78</v>
      </c>
      <c r="L136" t="s">
        <v>393</v>
      </c>
      <c r="M136" t="str">
        <f t="shared" si="9"/>
        <v>KARLA</v>
      </c>
      <c r="P136" t="str">
        <f t="shared" si="10"/>
        <v>PGO_EPROD | N_GRAD</v>
      </c>
      <c r="Q136" t="s">
        <v>98</v>
      </c>
      <c r="R136" t="s">
        <v>257</v>
      </c>
      <c r="S136" t="s">
        <v>78</v>
      </c>
      <c r="T136" t="s">
        <v>392</v>
      </c>
      <c r="U136" t="str">
        <f t="shared" si="11"/>
        <v>CHAGAS</v>
      </c>
      <c r="AK136" t="s">
        <v>98</v>
      </c>
      <c r="AL136" t="s">
        <v>258</v>
      </c>
      <c r="AM136" t="s">
        <v>78</v>
      </c>
    </row>
    <row r="137" spans="2:39" x14ac:dyDescent="0.2">
      <c r="B137" t="s">
        <v>98</v>
      </c>
      <c r="C137" t="s">
        <v>267</v>
      </c>
      <c r="D137" t="s">
        <v>78</v>
      </c>
      <c r="H137" t="str">
        <f t="shared" si="8"/>
        <v>PGO_CBIO | N_GRAD</v>
      </c>
      <c r="I137" t="s">
        <v>98</v>
      </c>
      <c r="J137" t="s">
        <v>267</v>
      </c>
      <c r="K137" t="s">
        <v>78</v>
      </c>
      <c r="L137" t="s">
        <v>393</v>
      </c>
      <c r="M137" t="str">
        <f t="shared" si="9"/>
        <v>KARLA</v>
      </c>
      <c r="P137" t="str">
        <f t="shared" si="10"/>
        <v>PGO_ESOFT | N_GRAD</v>
      </c>
      <c r="Q137" t="s">
        <v>98</v>
      </c>
      <c r="R137" t="s">
        <v>258</v>
      </c>
      <c r="S137" t="s">
        <v>78</v>
      </c>
      <c r="T137" t="s">
        <v>392</v>
      </c>
      <c r="U137" t="str">
        <f t="shared" si="11"/>
        <v>CHAGAS</v>
      </c>
      <c r="AK137" t="s">
        <v>98</v>
      </c>
      <c r="AL137" t="s">
        <v>259</v>
      </c>
      <c r="AM137" t="s">
        <v>91</v>
      </c>
    </row>
    <row r="138" spans="2:39" x14ac:dyDescent="0.2">
      <c r="B138" t="s">
        <v>98</v>
      </c>
      <c r="C138" t="s">
        <v>268</v>
      </c>
      <c r="D138" t="s">
        <v>78</v>
      </c>
      <c r="H138" t="str">
        <f t="shared" si="8"/>
        <v>PGO_CBIO-B | N_GRAD</v>
      </c>
      <c r="I138" t="s">
        <v>98</v>
      </c>
      <c r="J138" t="s">
        <v>268</v>
      </c>
      <c r="K138" t="s">
        <v>78</v>
      </c>
      <c r="L138" t="s">
        <v>393</v>
      </c>
      <c r="M138" t="e">
        <f t="shared" si="9"/>
        <v>#N/A</v>
      </c>
      <c r="P138" t="str">
        <f t="shared" si="10"/>
        <v>PGO_FAR | M_GRAD</v>
      </c>
      <c r="Q138" t="s">
        <v>98</v>
      </c>
      <c r="R138" t="s">
        <v>259</v>
      </c>
      <c r="S138" t="s">
        <v>91</v>
      </c>
      <c r="T138" t="s">
        <v>392</v>
      </c>
      <c r="U138" t="e">
        <f t="shared" si="11"/>
        <v>#N/A</v>
      </c>
      <c r="AK138" t="s">
        <v>98</v>
      </c>
      <c r="AL138" t="s">
        <v>259</v>
      </c>
      <c r="AM138" t="s">
        <v>78</v>
      </c>
    </row>
    <row r="139" spans="2:39" x14ac:dyDescent="0.2">
      <c r="B139" t="s">
        <v>98</v>
      </c>
      <c r="C139" t="s">
        <v>251</v>
      </c>
      <c r="D139" t="s">
        <v>78</v>
      </c>
      <c r="H139" t="str">
        <f t="shared" si="8"/>
        <v>PGO_CCONT | N_GRAD</v>
      </c>
      <c r="I139" t="s">
        <v>98</v>
      </c>
      <c r="J139" t="s">
        <v>251</v>
      </c>
      <c r="K139" t="s">
        <v>78</v>
      </c>
      <c r="L139" t="s">
        <v>393</v>
      </c>
      <c r="M139" t="str">
        <f t="shared" si="9"/>
        <v>KARLA</v>
      </c>
      <c r="P139" t="str">
        <f t="shared" si="10"/>
        <v>PGO_FAR | N_GRAD</v>
      </c>
      <c r="Q139" t="s">
        <v>98</v>
      </c>
      <c r="R139" t="s">
        <v>259</v>
      </c>
      <c r="S139" t="s">
        <v>78</v>
      </c>
      <c r="T139" t="s">
        <v>392</v>
      </c>
      <c r="U139" t="str">
        <f t="shared" si="11"/>
        <v>CHAGAS</v>
      </c>
      <c r="AK139" t="s">
        <v>98</v>
      </c>
      <c r="AL139" t="s">
        <v>260</v>
      </c>
      <c r="AM139" t="s">
        <v>91</v>
      </c>
    </row>
    <row r="140" spans="2:39" x14ac:dyDescent="0.2">
      <c r="B140" t="s">
        <v>98</v>
      </c>
      <c r="C140" t="s">
        <v>252</v>
      </c>
      <c r="D140" t="s">
        <v>78</v>
      </c>
      <c r="H140" t="str">
        <f t="shared" si="8"/>
        <v>PGO_CIV | N_GRAD</v>
      </c>
      <c r="I140" t="s">
        <v>98</v>
      </c>
      <c r="J140" t="s">
        <v>252</v>
      </c>
      <c r="K140" t="s">
        <v>78</v>
      </c>
      <c r="L140" t="s">
        <v>393</v>
      </c>
      <c r="M140" t="str">
        <f t="shared" si="9"/>
        <v>KARLA</v>
      </c>
      <c r="P140" t="str">
        <f t="shared" si="10"/>
        <v>PGO_FIS | M_GRAD</v>
      </c>
      <c r="Q140" t="s">
        <v>98</v>
      </c>
      <c r="R140" t="s">
        <v>260</v>
      </c>
      <c r="S140" t="s">
        <v>91</v>
      </c>
      <c r="T140" t="s">
        <v>392</v>
      </c>
      <c r="U140" t="str">
        <f t="shared" si="11"/>
        <v>CHAGAS</v>
      </c>
      <c r="AK140" t="s">
        <v>98</v>
      </c>
      <c r="AL140" t="s">
        <v>260</v>
      </c>
      <c r="AM140" t="s">
        <v>78</v>
      </c>
    </row>
    <row r="141" spans="2:39" x14ac:dyDescent="0.2">
      <c r="B141" t="s">
        <v>98</v>
      </c>
      <c r="C141" t="s">
        <v>269</v>
      </c>
      <c r="D141" t="s">
        <v>78</v>
      </c>
      <c r="H141" t="str">
        <f t="shared" si="8"/>
        <v>PGO_CST_ADSIS | N_GRAD</v>
      </c>
      <c r="I141" t="s">
        <v>98</v>
      </c>
      <c r="J141" t="s">
        <v>269</v>
      </c>
      <c r="K141" t="s">
        <v>78</v>
      </c>
      <c r="L141" t="s">
        <v>393</v>
      </c>
      <c r="M141" t="str">
        <f t="shared" si="9"/>
        <v>KARLA</v>
      </c>
      <c r="P141" t="str">
        <f t="shared" si="10"/>
        <v>PGO_FIS | N_GRAD</v>
      </c>
      <c r="Q141" t="s">
        <v>98</v>
      </c>
      <c r="R141" t="s">
        <v>260</v>
      </c>
      <c r="S141" t="s">
        <v>78</v>
      </c>
      <c r="T141" t="s">
        <v>392</v>
      </c>
      <c r="U141" t="str">
        <f t="shared" si="11"/>
        <v>CHAGAS</v>
      </c>
      <c r="AK141" t="s">
        <v>98</v>
      </c>
      <c r="AL141" t="s">
        <v>261</v>
      </c>
      <c r="AM141" t="s">
        <v>78</v>
      </c>
    </row>
    <row r="142" spans="2:39" x14ac:dyDescent="0.2">
      <c r="B142" t="s">
        <v>98</v>
      </c>
      <c r="C142" t="s">
        <v>253</v>
      </c>
      <c r="D142" t="s">
        <v>78</v>
      </c>
      <c r="H142" t="str">
        <f t="shared" si="8"/>
        <v>PGO_CST_COSM | N_GRAD</v>
      </c>
      <c r="I142" t="s">
        <v>98</v>
      </c>
      <c r="J142" t="s">
        <v>253</v>
      </c>
      <c r="K142" t="s">
        <v>78</v>
      </c>
      <c r="L142" t="s">
        <v>393</v>
      </c>
      <c r="M142" t="str">
        <f t="shared" si="9"/>
        <v>KARLA</v>
      </c>
      <c r="P142" t="str">
        <f t="shared" si="10"/>
        <v>PGO_GAS | N_GRAD</v>
      </c>
      <c r="Q142" t="s">
        <v>98</v>
      </c>
      <c r="R142" t="s">
        <v>261</v>
      </c>
      <c r="S142" t="s">
        <v>78</v>
      </c>
      <c r="T142" t="s">
        <v>392</v>
      </c>
      <c r="U142" t="str">
        <f t="shared" si="11"/>
        <v>CHAGAS</v>
      </c>
      <c r="AK142" t="s">
        <v>98</v>
      </c>
      <c r="AL142" t="s">
        <v>262</v>
      </c>
      <c r="AM142" t="s">
        <v>91</v>
      </c>
    </row>
    <row r="143" spans="2:39" x14ac:dyDescent="0.2">
      <c r="B143" t="s">
        <v>98</v>
      </c>
      <c r="C143" t="s">
        <v>254</v>
      </c>
      <c r="D143" t="s">
        <v>78</v>
      </c>
      <c r="H143" t="str">
        <f t="shared" si="8"/>
        <v>PGO_CST_PGER | N_GRAD</v>
      </c>
      <c r="I143" t="s">
        <v>98</v>
      </c>
      <c r="J143" t="s">
        <v>254</v>
      </c>
      <c r="K143" t="s">
        <v>78</v>
      </c>
      <c r="L143" t="s">
        <v>393</v>
      </c>
      <c r="M143" t="str">
        <f t="shared" si="9"/>
        <v>KARLA</v>
      </c>
      <c r="P143" t="str">
        <f t="shared" si="10"/>
        <v>PGO_NUT | M_GRAD</v>
      </c>
      <c r="Q143" t="s">
        <v>98</v>
      </c>
      <c r="R143" t="s">
        <v>262</v>
      </c>
      <c r="S143" t="s">
        <v>91</v>
      </c>
      <c r="T143" t="s">
        <v>392</v>
      </c>
      <c r="U143" t="str">
        <f t="shared" si="11"/>
        <v>CHAGAS</v>
      </c>
      <c r="AK143" t="s">
        <v>98</v>
      </c>
      <c r="AL143" t="s">
        <v>262</v>
      </c>
      <c r="AM143" t="s">
        <v>78</v>
      </c>
    </row>
    <row r="144" spans="2:39" x14ac:dyDescent="0.2">
      <c r="B144" t="s">
        <v>98</v>
      </c>
      <c r="C144" t="s">
        <v>103</v>
      </c>
      <c r="D144" t="s">
        <v>91</v>
      </c>
      <c r="H144" t="str">
        <f t="shared" si="8"/>
        <v>PGO_DIR | M_GRAD</v>
      </c>
      <c r="I144" t="s">
        <v>98</v>
      </c>
      <c r="J144" t="s">
        <v>103</v>
      </c>
      <c r="K144" t="s">
        <v>91</v>
      </c>
      <c r="L144" t="s">
        <v>393</v>
      </c>
      <c r="M144" t="str">
        <f t="shared" si="9"/>
        <v>KARLA</v>
      </c>
      <c r="P144" t="str">
        <f t="shared" si="10"/>
        <v>PGO_NUT | N_GRAD</v>
      </c>
      <c r="Q144" t="s">
        <v>98</v>
      </c>
      <c r="R144" t="s">
        <v>262</v>
      </c>
      <c r="S144" t="s">
        <v>78</v>
      </c>
      <c r="T144" t="s">
        <v>392</v>
      </c>
      <c r="U144" t="str">
        <f t="shared" si="11"/>
        <v>CHAGAS</v>
      </c>
      <c r="AK144" t="s">
        <v>98</v>
      </c>
      <c r="AL144" t="s">
        <v>263</v>
      </c>
      <c r="AM144" t="s">
        <v>91</v>
      </c>
    </row>
    <row r="145" spans="2:39" x14ac:dyDescent="0.2">
      <c r="B145" t="s">
        <v>98</v>
      </c>
      <c r="C145" t="s">
        <v>103</v>
      </c>
      <c r="D145" t="s">
        <v>78</v>
      </c>
      <c r="H145" t="str">
        <f t="shared" si="8"/>
        <v>PGO_DIR | N_GRAD</v>
      </c>
      <c r="I145" t="s">
        <v>98</v>
      </c>
      <c r="J145" t="s">
        <v>103</v>
      </c>
      <c r="K145" t="s">
        <v>78</v>
      </c>
      <c r="L145" t="s">
        <v>393</v>
      </c>
      <c r="M145" t="str">
        <f t="shared" si="9"/>
        <v>KARLA</v>
      </c>
      <c r="P145" t="str">
        <f t="shared" si="10"/>
        <v>PGO_ODO | M_GRAD</v>
      </c>
      <c r="Q145" t="s">
        <v>98</v>
      </c>
      <c r="R145" t="s">
        <v>263</v>
      </c>
      <c r="S145" t="s">
        <v>91</v>
      </c>
      <c r="T145" t="s">
        <v>392</v>
      </c>
      <c r="U145" t="str">
        <f t="shared" si="11"/>
        <v>CHAGAS</v>
      </c>
      <c r="AK145" t="s">
        <v>98</v>
      </c>
      <c r="AL145" t="s">
        <v>263</v>
      </c>
      <c r="AM145" t="s">
        <v>78</v>
      </c>
    </row>
    <row r="146" spans="2:39" x14ac:dyDescent="0.2">
      <c r="B146" t="s">
        <v>98</v>
      </c>
      <c r="C146" t="s">
        <v>270</v>
      </c>
      <c r="D146" t="s">
        <v>78</v>
      </c>
      <c r="H146" t="str">
        <f t="shared" si="8"/>
        <v>PGO_EDU | N_GRAD</v>
      </c>
      <c r="I146" t="s">
        <v>98</v>
      </c>
      <c r="J146" t="s">
        <v>270</v>
      </c>
      <c r="K146" t="s">
        <v>78</v>
      </c>
      <c r="L146" t="s">
        <v>393</v>
      </c>
      <c r="M146" t="e">
        <f t="shared" si="9"/>
        <v>#N/A</v>
      </c>
      <c r="P146" t="str">
        <f t="shared" si="10"/>
        <v>PGO_ODO | N_GRAD</v>
      </c>
      <c r="Q146" t="s">
        <v>98</v>
      </c>
      <c r="R146" t="s">
        <v>263</v>
      </c>
      <c r="S146" t="s">
        <v>78</v>
      </c>
      <c r="T146" t="s">
        <v>392</v>
      </c>
      <c r="U146" t="str">
        <f t="shared" si="11"/>
        <v>CHAGAS</v>
      </c>
      <c r="AK146" t="s">
        <v>98</v>
      </c>
      <c r="AL146" t="s">
        <v>271</v>
      </c>
      <c r="AM146" t="s">
        <v>78</v>
      </c>
    </row>
    <row r="147" spans="2:39" x14ac:dyDescent="0.2">
      <c r="B147" t="s">
        <v>98</v>
      </c>
      <c r="C147" t="s">
        <v>273</v>
      </c>
      <c r="D147" t="s">
        <v>274</v>
      </c>
      <c r="H147" t="str">
        <f t="shared" si="8"/>
        <v>PGO_EGRAD_PED | EAD</v>
      </c>
      <c r="I147" t="s">
        <v>98</v>
      </c>
      <c r="J147" t="s">
        <v>273</v>
      </c>
      <c r="K147" t="s">
        <v>274</v>
      </c>
      <c r="L147" t="s">
        <v>393</v>
      </c>
      <c r="M147" t="e">
        <f t="shared" si="9"/>
        <v>#N/A</v>
      </c>
      <c r="P147" t="str">
        <f t="shared" si="10"/>
        <v>PGO_PEDAG | N_GRAD</v>
      </c>
      <c r="Q147" t="s">
        <v>98</v>
      </c>
      <c r="R147" t="s">
        <v>271</v>
      </c>
      <c r="S147" t="s">
        <v>78</v>
      </c>
      <c r="T147" t="s">
        <v>392</v>
      </c>
      <c r="U147" t="str">
        <f t="shared" si="11"/>
        <v>CHAGAS</v>
      </c>
      <c r="AK147" t="s">
        <v>98</v>
      </c>
      <c r="AL147" t="s">
        <v>264</v>
      </c>
      <c r="AM147" t="s">
        <v>91</v>
      </c>
    </row>
    <row r="148" spans="2:39" x14ac:dyDescent="0.2">
      <c r="B148" t="s">
        <v>98</v>
      </c>
      <c r="C148" t="s">
        <v>255</v>
      </c>
      <c r="D148" t="s">
        <v>78</v>
      </c>
      <c r="H148" t="str">
        <f t="shared" si="8"/>
        <v>PGO_EMEC | N_GRAD</v>
      </c>
      <c r="I148" t="s">
        <v>98</v>
      </c>
      <c r="J148" t="s">
        <v>255</v>
      </c>
      <c r="K148" t="s">
        <v>78</v>
      </c>
      <c r="L148" t="s">
        <v>393</v>
      </c>
      <c r="M148" t="str">
        <f t="shared" si="9"/>
        <v>KARLA</v>
      </c>
      <c r="P148" t="str">
        <f t="shared" si="10"/>
        <v>PGO_PSI | M_GRAD</v>
      </c>
      <c r="Q148" t="s">
        <v>98</v>
      </c>
      <c r="R148" t="s">
        <v>264</v>
      </c>
      <c r="S148" t="s">
        <v>91</v>
      </c>
      <c r="T148" t="s">
        <v>392</v>
      </c>
      <c r="U148" t="str">
        <f t="shared" si="11"/>
        <v>CHAGAS</v>
      </c>
      <c r="AK148" t="s">
        <v>98</v>
      </c>
      <c r="AL148" t="s">
        <v>264</v>
      </c>
      <c r="AM148" t="s">
        <v>78</v>
      </c>
    </row>
    <row r="149" spans="2:39" x14ac:dyDescent="0.2">
      <c r="B149" t="s">
        <v>98</v>
      </c>
      <c r="C149" t="s">
        <v>256</v>
      </c>
      <c r="D149" t="s">
        <v>91</v>
      </c>
      <c r="H149" t="str">
        <f t="shared" si="8"/>
        <v>PGO_ENF | M_GRAD</v>
      </c>
      <c r="I149" t="s">
        <v>98</v>
      </c>
      <c r="J149" t="s">
        <v>256</v>
      </c>
      <c r="K149" t="s">
        <v>91</v>
      </c>
      <c r="L149" t="s">
        <v>393</v>
      </c>
      <c r="M149" t="str">
        <f t="shared" si="9"/>
        <v>KARLA</v>
      </c>
      <c r="P149" t="str">
        <f t="shared" si="10"/>
        <v>PGO_PSI | N_GRAD</v>
      </c>
      <c r="Q149" t="s">
        <v>98</v>
      </c>
      <c r="R149" t="s">
        <v>264</v>
      </c>
      <c r="S149" t="s">
        <v>78</v>
      </c>
      <c r="T149" t="s">
        <v>392</v>
      </c>
      <c r="U149" t="str">
        <f t="shared" si="11"/>
        <v>CHAGAS</v>
      </c>
      <c r="AK149" t="s">
        <v>98</v>
      </c>
      <c r="AL149" t="s">
        <v>265</v>
      </c>
      <c r="AM149" t="s">
        <v>78</v>
      </c>
    </row>
    <row r="150" spans="2:39" x14ac:dyDescent="0.2">
      <c r="B150" t="s">
        <v>98</v>
      </c>
      <c r="C150" t="s">
        <v>256</v>
      </c>
      <c r="D150" t="s">
        <v>78</v>
      </c>
      <c r="H150" t="str">
        <f t="shared" si="8"/>
        <v>PGO_ENF | N_GRAD</v>
      </c>
      <c r="I150" t="s">
        <v>98</v>
      </c>
      <c r="J150" t="s">
        <v>256</v>
      </c>
      <c r="K150" t="s">
        <v>78</v>
      </c>
      <c r="L150" t="s">
        <v>393</v>
      </c>
      <c r="M150" t="str">
        <f t="shared" si="9"/>
        <v>KARLA</v>
      </c>
      <c r="P150" t="str">
        <f t="shared" si="10"/>
        <v>PGO_PUB | N_GRAD</v>
      </c>
      <c r="Q150" t="s">
        <v>98</v>
      </c>
      <c r="R150" t="s">
        <v>265</v>
      </c>
      <c r="S150" t="s">
        <v>78</v>
      </c>
      <c r="T150" t="s">
        <v>392</v>
      </c>
      <c r="U150" t="str">
        <f t="shared" si="11"/>
        <v>CHAGAS</v>
      </c>
      <c r="AK150" t="s">
        <v>98</v>
      </c>
      <c r="AL150" t="s">
        <v>266</v>
      </c>
      <c r="AM150" t="s">
        <v>91</v>
      </c>
    </row>
    <row r="151" spans="2:39" x14ac:dyDescent="0.2">
      <c r="B151" t="s">
        <v>98</v>
      </c>
      <c r="C151" t="s">
        <v>257</v>
      </c>
      <c r="D151" t="s">
        <v>78</v>
      </c>
      <c r="H151" t="str">
        <f t="shared" si="8"/>
        <v>PGO_EPROD | N_GRAD</v>
      </c>
      <c r="I151" t="s">
        <v>98</v>
      </c>
      <c r="J151" t="s">
        <v>257</v>
      </c>
      <c r="K151" t="s">
        <v>78</v>
      </c>
      <c r="L151" t="s">
        <v>393</v>
      </c>
      <c r="M151" t="str">
        <f t="shared" si="9"/>
        <v>KARLA</v>
      </c>
      <c r="P151" t="str">
        <f t="shared" si="10"/>
        <v>PGO_VET | M_GRAD</v>
      </c>
      <c r="Q151" t="s">
        <v>98</v>
      </c>
      <c r="R151" t="s">
        <v>266</v>
      </c>
      <c r="S151" t="s">
        <v>91</v>
      </c>
      <c r="T151" t="s">
        <v>392</v>
      </c>
      <c r="U151" t="str">
        <f t="shared" si="11"/>
        <v>CHAGAS</v>
      </c>
    </row>
    <row r="152" spans="2:39" x14ac:dyDescent="0.2">
      <c r="B152" t="s">
        <v>98</v>
      </c>
      <c r="C152" t="s">
        <v>258</v>
      </c>
      <c r="D152" t="s">
        <v>78</v>
      </c>
      <c r="H152" t="str">
        <f t="shared" si="8"/>
        <v>PGO_ESOFT | N_GRAD</v>
      </c>
      <c r="I152" t="s">
        <v>98</v>
      </c>
      <c r="J152" t="s">
        <v>258</v>
      </c>
      <c r="K152" t="s">
        <v>78</v>
      </c>
      <c r="L152" t="s">
        <v>393</v>
      </c>
      <c r="M152" t="str">
        <f t="shared" si="9"/>
        <v>KARLA</v>
      </c>
    </row>
    <row r="153" spans="2:39" x14ac:dyDescent="0.2">
      <c r="B153" t="s">
        <v>98</v>
      </c>
      <c r="C153" t="s">
        <v>259</v>
      </c>
      <c r="D153" t="s">
        <v>78</v>
      </c>
      <c r="H153" t="str">
        <f t="shared" si="8"/>
        <v>PGO_FAR | N_GRAD</v>
      </c>
      <c r="I153" t="s">
        <v>98</v>
      </c>
      <c r="J153" t="s">
        <v>259</v>
      </c>
      <c r="K153" t="s">
        <v>78</v>
      </c>
      <c r="L153" t="s">
        <v>393</v>
      </c>
      <c r="M153" t="str">
        <f t="shared" si="9"/>
        <v>KARLA</v>
      </c>
    </row>
    <row r="154" spans="2:39" x14ac:dyDescent="0.2">
      <c r="B154" t="s">
        <v>98</v>
      </c>
      <c r="C154" t="s">
        <v>260</v>
      </c>
      <c r="D154" t="s">
        <v>91</v>
      </c>
      <c r="H154" t="str">
        <f t="shared" si="8"/>
        <v>PGO_FIS | M_GRAD</v>
      </c>
      <c r="I154" t="s">
        <v>98</v>
      </c>
      <c r="J154" t="s">
        <v>260</v>
      </c>
      <c r="K154" t="s">
        <v>91</v>
      </c>
      <c r="L154" t="s">
        <v>393</v>
      </c>
      <c r="M154" t="str">
        <f t="shared" si="9"/>
        <v>KARLA</v>
      </c>
    </row>
    <row r="155" spans="2:39" x14ac:dyDescent="0.2">
      <c r="B155" t="s">
        <v>98</v>
      </c>
      <c r="C155" t="s">
        <v>260</v>
      </c>
      <c r="D155" t="s">
        <v>78</v>
      </c>
      <c r="H155" t="str">
        <f t="shared" si="8"/>
        <v>PGO_FIS | N_GRAD</v>
      </c>
      <c r="I155" t="s">
        <v>98</v>
      </c>
      <c r="J155" t="s">
        <v>260</v>
      </c>
      <c r="K155" t="s">
        <v>78</v>
      </c>
      <c r="L155" t="s">
        <v>393</v>
      </c>
      <c r="M155" t="str">
        <f t="shared" si="9"/>
        <v>KARLA</v>
      </c>
    </row>
    <row r="156" spans="2:39" x14ac:dyDescent="0.2">
      <c r="B156" t="s">
        <v>98</v>
      </c>
      <c r="C156" t="s">
        <v>261</v>
      </c>
      <c r="D156" t="s">
        <v>78</v>
      </c>
      <c r="H156" t="str">
        <f t="shared" si="8"/>
        <v>PGO_GAS | N_GRAD</v>
      </c>
      <c r="I156" t="s">
        <v>98</v>
      </c>
      <c r="J156" t="s">
        <v>261</v>
      </c>
      <c r="K156" t="s">
        <v>78</v>
      </c>
      <c r="L156" t="s">
        <v>393</v>
      </c>
      <c r="M156" t="str">
        <f t="shared" si="9"/>
        <v>KARLA</v>
      </c>
    </row>
    <row r="157" spans="2:39" x14ac:dyDescent="0.2">
      <c r="B157" t="s">
        <v>98</v>
      </c>
      <c r="C157" t="s">
        <v>262</v>
      </c>
      <c r="D157" t="s">
        <v>91</v>
      </c>
      <c r="H157" t="str">
        <f t="shared" si="8"/>
        <v>PGO_NUT | M_GRAD</v>
      </c>
      <c r="I157" t="s">
        <v>98</v>
      </c>
      <c r="J157" t="s">
        <v>262</v>
      </c>
      <c r="K157" t="s">
        <v>91</v>
      </c>
      <c r="L157" t="s">
        <v>393</v>
      </c>
      <c r="M157" t="str">
        <f t="shared" si="9"/>
        <v>KARLA</v>
      </c>
    </row>
    <row r="158" spans="2:39" x14ac:dyDescent="0.2">
      <c r="B158" t="s">
        <v>98</v>
      </c>
      <c r="C158" t="s">
        <v>262</v>
      </c>
      <c r="D158" t="s">
        <v>78</v>
      </c>
      <c r="H158" t="str">
        <f t="shared" si="8"/>
        <v>PGO_NUT | N_GRAD</v>
      </c>
      <c r="I158" t="s">
        <v>98</v>
      </c>
      <c r="J158" t="s">
        <v>262</v>
      </c>
      <c r="K158" t="s">
        <v>78</v>
      </c>
      <c r="L158" t="s">
        <v>393</v>
      </c>
      <c r="M158" t="str">
        <f t="shared" si="9"/>
        <v>KARLA</v>
      </c>
    </row>
    <row r="159" spans="2:39" x14ac:dyDescent="0.2">
      <c r="B159" t="s">
        <v>98</v>
      </c>
      <c r="C159" t="s">
        <v>263</v>
      </c>
      <c r="D159" t="s">
        <v>91</v>
      </c>
      <c r="H159" t="str">
        <f t="shared" si="8"/>
        <v>PGO_ODO | M_GRAD</v>
      </c>
      <c r="I159" t="s">
        <v>98</v>
      </c>
      <c r="J159" t="s">
        <v>263</v>
      </c>
      <c r="K159" t="s">
        <v>91</v>
      </c>
      <c r="L159" t="s">
        <v>393</v>
      </c>
      <c r="M159" t="str">
        <f t="shared" si="9"/>
        <v>KARLA</v>
      </c>
    </row>
    <row r="160" spans="2:39" x14ac:dyDescent="0.2">
      <c r="B160" t="s">
        <v>98</v>
      </c>
      <c r="C160" t="s">
        <v>263</v>
      </c>
      <c r="D160" t="s">
        <v>78</v>
      </c>
      <c r="H160" t="str">
        <f t="shared" si="8"/>
        <v>PGO_ODO | N_GRAD</v>
      </c>
      <c r="I160" t="s">
        <v>98</v>
      </c>
      <c r="J160" t="s">
        <v>263</v>
      </c>
      <c r="K160" t="s">
        <v>78</v>
      </c>
      <c r="L160" t="s">
        <v>393</v>
      </c>
      <c r="M160" t="str">
        <f t="shared" si="9"/>
        <v>KARLA</v>
      </c>
    </row>
    <row r="161" spans="2:13" x14ac:dyDescent="0.2">
      <c r="B161" t="s">
        <v>98</v>
      </c>
      <c r="C161" t="s">
        <v>271</v>
      </c>
      <c r="D161" t="s">
        <v>78</v>
      </c>
      <c r="H161" t="str">
        <f t="shared" si="8"/>
        <v>PGO_PEDAG | N_GRAD</v>
      </c>
      <c r="I161" t="s">
        <v>98</v>
      </c>
      <c r="J161" t="s">
        <v>271</v>
      </c>
      <c r="K161" t="s">
        <v>78</v>
      </c>
      <c r="L161" t="s">
        <v>393</v>
      </c>
      <c r="M161" t="str">
        <f t="shared" si="9"/>
        <v>KARLA</v>
      </c>
    </row>
    <row r="162" spans="2:13" x14ac:dyDescent="0.2">
      <c r="B162" t="s">
        <v>98</v>
      </c>
      <c r="C162" t="s">
        <v>264</v>
      </c>
      <c r="D162" t="s">
        <v>91</v>
      </c>
      <c r="H162" t="str">
        <f t="shared" si="8"/>
        <v>PGO_PSI | M_GRAD</v>
      </c>
      <c r="I162" t="s">
        <v>98</v>
      </c>
      <c r="J162" t="s">
        <v>264</v>
      </c>
      <c r="K162" t="s">
        <v>91</v>
      </c>
      <c r="L162" t="s">
        <v>393</v>
      </c>
      <c r="M162" t="str">
        <f t="shared" si="9"/>
        <v>KARLA</v>
      </c>
    </row>
    <row r="163" spans="2:13" x14ac:dyDescent="0.2">
      <c r="B163" t="s">
        <v>98</v>
      </c>
      <c r="C163" t="s">
        <v>264</v>
      </c>
      <c r="D163" t="s">
        <v>78</v>
      </c>
      <c r="H163" t="str">
        <f t="shared" si="8"/>
        <v>PGO_PSI | N_GRAD</v>
      </c>
      <c r="I163" t="s">
        <v>98</v>
      </c>
      <c r="J163" t="s">
        <v>264</v>
      </c>
      <c r="K163" t="s">
        <v>78</v>
      </c>
      <c r="L163" t="s">
        <v>393</v>
      </c>
      <c r="M163" t="str">
        <f t="shared" si="9"/>
        <v>KARLA</v>
      </c>
    </row>
    <row r="164" spans="2:13" x14ac:dyDescent="0.2">
      <c r="B164" t="s">
        <v>98</v>
      </c>
      <c r="C164" t="s">
        <v>265</v>
      </c>
      <c r="D164" t="s">
        <v>78</v>
      </c>
      <c r="H164" t="str">
        <f t="shared" si="8"/>
        <v>PGO_PUB | N_GRAD</v>
      </c>
      <c r="I164" t="s">
        <v>98</v>
      </c>
      <c r="J164" t="s">
        <v>265</v>
      </c>
      <c r="K164" t="s">
        <v>78</v>
      </c>
      <c r="L164" t="s">
        <v>393</v>
      </c>
      <c r="M164" t="str">
        <f t="shared" si="9"/>
        <v>KARLA</v>
      </c>
    </row>
    <row r="165" spans="2:13" x14ac:dyDescent="0.2">
      <c r="B165" t="s">
        <v>98</v>
      </c>
      <c r="C165" t="s">
        <v>266</v>
      </c>
      <c r="D165" t="s">
        <v>91</v>
      </c>
      <c r="H165" t="str">
        <f t="shared" si="8"/>
        <v>PGO_VET | M_GRAD</v>
      </c>
      <c r="I165" t="s">
        <v>98</v>
      </c>
      <c r="J165" t="s">
        <v>266</v>
      </c>
      <c r="K165" t="s">
        <v>91</v>
      </c>
      <c r="L165" t="s">
        <v>393</v>
      </c>
      <c r="M165" t="str">
        <f t="shared" si="9"/>
        <v>KARLA</v>
      </c>
    </row>
  </sheetData>
  <autoFilter ref="P3:U151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315"/>
  <sheetViews>
    <sheetView topLeftCell="A33" workbookViewId="0">
      <selection activeCell="D70" sqref="D70:F70"/>
    </sheetView>
  </sheetViews>
  <sheetFormatPr defaultRowHeight="10.199999999999999" x14ac:dyDescent="0.2"/>
  <cols>
    <col min="3" max="3" width="22.42578125" bestFit="1" customWidth="1"/>
    <col min="4" max="6" width="17.5703125" style="41" customWidth="1"/>
  </cols>
  <sheetData>
    <row r="5" spans="3:6" x14ac:dyDescent="0.2">
      <c r="C5" t="s">
        <v>394</v>
      </c>
      <c r="D5" s="41" t="s">
        <v>120</v>
      </c>
      <c r="E5" s="41" t="s">
        <v>0</v>
      </c>
      <c r="F5" s="41" t="s">
        <v>121</v>
      </c>
    </row>
    <row r="6" spans="3:6" x14ac:dyDescent="0.2">
      <c r="C6" s="15" t="s">
        <v>396</v>
      </c>
      <c r="D6" s="42" t="s">
        <v>73</v>
      </c>
      <c r="E6" s="42" t="s">
        <v>165</v>
      </c>
      <c r="F6" s="42" t="s">
        <v>91</v>
      </c>
    </row>
    <row r="7" spans="3:6" x14ac:dyDescent="0.2">
      <c r="C7" s="15" t="s">
        <v>397</v>
      </c>
      <c r="D7" s="42" t="s">
        <v>73</v>
      </c>
      <c r="E7" s="42" t="s">
        <v>165</v>
      </c>
      <c r="F7" s="42" t="s">
        <v>78</v>
      </c>
    </row>
    <row r="8" spans="3:6" x14ac:dyDescent="0.2">
      <c r="C8" s="15" t="s">
        <v>398</v>
      </c>
      <c r="D8" s="42" t="s">
        <v>73</v>
      </c>
      <c r="E8" s="42" t="s">
        <v>166</v>
      </c>
      <c r="F8" s="42" t="s">
        <v>91</v>
      </c>
    </row>
    <row r="9" spans="3:6" x14ac:dyDescent="0.2">
      <c r="C9" s="15" t="s">
        <v>399</v>
      </c>
      <c r="D9" s="42" t="s">
        <v>73</v>
      </c>
      <c r="E9" s="42" t="s">
        <v>166</v>
      </c>
      <c r="F9" s="42" t="s">
        <v>78</v>
      </c>
    </row>
    <row r="10" spans="3:6" x14ac:dyDescent="0.2">
      <c r="C10" s="15" t="s">
        <v>400</v>
      </c>
      <c r="D10" s="42" t="s">
        <v>73</v>
      </c>
      <c r="E10" s="42" t="s">
        <v>167</v>
      </c>
      <c r="F10" s="42" t="s">
        <v>91</v>
      </c>
    </row>
    <row r="11" spans="3:6" x14ac:dyDescent="0.2">
      <c r="C11" s="15" t="s">
        <v>401</v>
      </c>
      <c r="D11" s="42" t="s">
        <v>73</v>
      </c>
      <c r="E11" s="42" t="s">
        <v>167</v>
      </c>
      <c r="F11" s="42" t="s">
        <v>78</v>
      </c>
    </row>
    <row r="12" spans="3:6" x14ac:dyDescent="0.2">
      <c r="C12" s="15" t="s">
        <v>402</v>
      </c>
      <c r="D12" s="42" t="s">
        <v>73</v>
      </c>
      <c r="E12" s="42" t="s">
        <v>168</v>
      </c>
      <c r="F12" s="42" t="s">
        <v>91</v>
      </c>
    </row>
    <row r="13" spans="3:6" x14ac:dyDescent="0.2">
      <c r="C13" s="15" t="s">
        <v>403</v>
      </c>
      <c r="D13" s="42" t="s">
        <v>73</v>
      </c>
      <c r="E13" s="42" t="s">
        <v>168</v>
      </c>
      <c r="F13" s="42" t="s">
        <v>78</v>
      </c>
    </row>
    <row r="14" spans="3:6" x14ac:dyDescent="0.2">
      <c r="C14" s="15" t="s">
        <v>404</v>
      </c>
      <c r="D14" s="42" t="s">
        <v>73</v>
      </c>
      <c r="E14" s="42" t="s">
        <v>75</v>
      </c>
      <c r="F14" s="42" t="s">
        <v>78</v>
      </c>
    </row>
    <row r="15" spans="3:6" x14ac:dyDescent="0.2">
      <c r="C15" s="15" t="s">
        <v>405</v>
      </c>
      <c r="D15" s="42" t="s">
        <v>73</v>
      </c>
      <c r="E15" s="42" t="s">
        <v>169</v>
      </c>
      <c r="F15" s="42" t="s">
        <v>78</v>
      </c>
    </row>
    <row r="16" spans="3:6" x14ac:dyDescent="0.2">
      <c r="C16" s="15" t="s">
        <v>406</v>
      </c>
      <c r="D16" s="42" t="s">
        <v>73</v>
      </c>
      <c r="E16" s="42" t="s">
        <v>170</v>
      </c>
      <c r="F16" s="42" t="s">
        <v>78</v>
      </c>
    </row>
    <row r="17" spans="3:6" x14ac:dyDescent="0.2">
      <c r="C17" s="15" t="s">
        <v>407</v>
      </c>
      <c r="D17" s="42" t="s">
        <v>73</v>
      </c>
      <c r="E17" s="42" t="s">
        <v>171</v>
      </c>
      <c r="F17" s="42" t="s">
        <v>91</v>
      </c>
    </row>
    <row r="18" spans="3:6" x14ac:dyDescent="0.2">
      <c r="C18" s="15" t="s">
        <v>408</v>
      </c>
      <c r="D18" s="42" t="s">
        <v>73</v>
      </c>
      <c r="E18" s="42" t="s">
        <v>171</v>
      </c>
      <c r="F18" s="42" t="s">
        <v>78</v>
      </c>
    </row>
    <row r="19" spans="3:6" x14ac:dyDescent="0.2">
      <c r="C19" s="15" t="s">
        <v>409</v>
      </c>
      <c r="D19" s="42" t="s">
        <v>73</v>
      </c>
      <c r="E19" s="42" t="s">
        <v>172</v>
      </c>
      <c r="F19" s="42" t="s">
        <v>78</v>
      </c>
    </row>
    <row r="20" spans="3:6" x14ac:dyDescent="0.2">
      <c r="C20" s="15" t="s">
        <v>410</v>
      </c>
      <c r="D20" s="42" t="s">
        <v>73</v>
      </c>
      <c r="E20" s="42" t="s">
        <v>173</v>
      </c>
      <c r="F20" s="42" t="s">
        <v>78</v>
      </c>
    </row>
    <row r="21" spans="3:6" x14ac:dyDescent="0.2">
      <c r="C21" s="15" t="s">
        <v>411</v>
      </c>
      <c r="D21" s="42" t="s">
        <v>73</v>
      </c>
      <c r="E21" s="42" t="s">
        <v>206</v>
      </c>
      <c r="F21" s="42" t="s">
        <v>78</v>
      </c>
    </row>
    <row r="22" spans="3:6" x14ac:dyDescent="0.2">
      <c r="C22" s="15" t="s">
        <v>412</v>
      </c>
      <c r="D22" s="42" t="s">
        <v>73</v>
      </c>
      <c r="E22" s="42" t="s">
        <v>174</v>
      </c>
      <c r="F22" s="42" t="s">
        <v>78</v>
      </c>
    </row>
    <row r="23" spans="3:6" x14ac:dyDescent="0.2">
      <c r="C23" s="15" t="s">
        <v>413</v>
      </c>
      <c r="D23" s="42" t="s">
        <v>73</v>
      </c>
      <c r="E23" s="42" t="s">
        <v>175</v>
      </c>
      <c r="F23" s="42" t="s">
        <v>91</v>
      </c>
    </row>
    <row r="24" spans="3:6" x14ac:dyDescent="0.2">
      <c r="C24" s="15" t="s">
        <v>414</v>
      </c>
      <c r="D24" s="42" t="s">
        <v>73</v>
      </c>
      <c r="E24" s="42" t="s">
        <v>175</v>
      </c>
      <c r="F24" s="42" t="s">
        <v>78</v>
      </c>
    </row>
    <row r="25" spans="3:6" x14ac:dyDescent="0.2">
      <c r="C25" s="15" t="s">
        <v>415</v>
      </c>
      <c r="D25" s="42" t="s">
        <v>73</v>
      </c>
      <c r="E25" s="42" t="s">
        <v>176</v>
      </c>
      <c r="F25" s="42" t="s">
        <v>91</v>
      </c>
    </row>
    <row r="26" spans="3:6" x14ac:dyDescent="0.2">
      <c r="C26" s="15" t="s">
        <v>416</v>
      </c>
      <c r="D26" s="42" t="s">
        <v>73</v>
      </c>
      <c r="E26" s="42" t="s">
        <v>176</v>
      </c>
      <c r="F26" s="42" t="s">
        <v>78</v>
      </c>
    </row>
    <row r="27" spans="3:6" x14ac:dyDescent="0.2">
      <c r="C27" s="15" t="s">
        <v>417</v>
      </c>
      <c r="D27" s="42" t="s">
        <v>73</v>
      </c>
      <c r="E27" s="42" t="s">
        <v>177</v>
      </c>
      <c r="F27" s="42" t="s">
        <v>91</v>
      </c>
    </row>
    <row r="28" spans="3:6" x14ac:dyDescent="0.2">
      <c r="C28" s="15" t="s">
        <v>418</v>
      </c>
      <c r="D28" s="42" t="s">
        <v>73</v>
      </c>
      <c r="E28" s="42" t="s">
        <v>177</v>
      </c>
      <c r="F28" s="42" t="s">
        <v>78</v>
      </c>
    </row>
    <row r="29" spans="3:6" x14ac:dyDescent="0.2">
      <c r="C29" s="15" t="s">
        <v>419</v>
      </c>
      <c r="D29" s="42" t="s">
        <v>73</v>
      </c>
      <c r="E29" s="42" t="s">
        <v>178</v>
      </c>
      <c r="F29" s="42" t="s">
        <v>91</v>
      </c>
    </row>
    <row r="30" spans="3:6" x14ac:dyDescent="0.2">
      <c r="C30" s="15" t="s">
        <v>420</v>
      </c>
      <c r="D30" s="42" t="s">
        <v>73</v>
      </c>
      <c r="E30" s="42" t="s">
        <v>178</v>
      </c>
      <c r="F30" s="42" t="s">
        <v>78</v>
      </c>
    </row>
    <row r="31" spans="3:6" x14ac:dyDescent="0.2">
      <c r="C31" s="15" t="s">
        <v>421</v>
      </c>
      <c r="D31" s="42" t="s">
        <v>73</v>
      </c>
      <c r="E31" s="42" t="s">
        <v>215</v>
      </c>
      <c r="F31" s="42" t="s">
        <v>78</v>
      </c>
    </row>
    <row r="32" spans="3:6" x14ac:dyDescent="0.2">
      <c r="C32" s="15" t="s">
        <v>422</v>
      </c>
      <c r="D32" s="42" t="s">
        <v>73</v>
      </c>
      <c r="E32" s="42" t="s">
        <v>179</v>
      </c>
      <c r="F32" s="42" t="s">
        <v>91</v>
      </c>
    </row>
    <row r="33" spans="3:6" x14ac:dyDescent="0.2">
      <c r="C33" s="15" t="s">
        <v>423</v>
      </c>
      <c r="D33" s="42" t="s">
        <v>73</v>
      </c>
      <c r="E33" s="42" t="s">
        <v>179</v>
      </c>
      <c r="F33" s="42" t="s">
        <v>78</v>
      </c>
    </row>
    <row r="34" spans="3:6" x14ac:dyDescent="0.2">
      <c r="C34" s="15" t="s">
        <v>424</v>
      </c>
      <c r="D34" s="42" t="s">
        <v>73</v>
      </c>
      <c r="E34" s="42" t="s">
        <v>180</v>
      </c>
      <c r="F34" s="42" t="s">
        <v>91</v>
      </c>
    </row>
    <row r="35" spans="3:6" x14ac:dyDescent="0.2">
      <c r="C35" s="15" t="s">
        <v>425</v>
      </c>
      <c r="D35" s="42" t="s">
        <v>73</v>
      </c>
      <c r="E35" s="42" t="s">
        <v>180</v>
      </c>
      <c r="F35" s="42" t="s">
        <v>78</v>
      </c>
    </row>
    <row r="36" spans="3:6" x14ac:dyDescent="0.2">
      <c r="C36" s="15" t="s">
        <v>426</v>
      </c>
      <c r="D36" s="42" t="s">
        <v>73</v>
      </c>
      <c r="E36" s="42" t="s">
        <v>221</v>
      </c>
      <c r="F36" s="42" t="s">
        <v>78</v>
      </c>
    </row>
    <row r="37" spans="3:6" x14ac:dyDescent="0.2">
      <c r="C37" s="15" t="s">
        <v>427</v>
      </c>
      <c r="D37" s="42" t="s">
        <v>73</v>
      </c>
      <c r="E37" s="42" t="s">
        <v>223</v>
      </c>
      <c r="F37" s="42" t="s">
        <v>91</v>
      </c>
    </row>
    <row r="38" spans="3:6" x14ac:dyDescent="0.2">
      <c r="C38" s="15" t="s">
        <v>428</v>
      </c>
      <c r="D38" s="42" t="s">
        <v>73</v>
      </c>
      <c r="E38" s="42" t="s">
        <v>223</v>
      </c>
      <c r="F38" s="42" t="s">
        <v>78</v>
      </c>
    </row>
    <row r="39" spans="3:6" x14ac:dyDescent="0.2">
      <c r="C39" s="15" t="s">
        <v>429</v>
      </c>
      <c r="D39" s="42" t="s">
        <v>73</v>
      </c>
      <c r="E39" s="42" t="s">
        <v>181</v>
      </c>
      <c r="F39" s="42" t="s">
        <v>78</v>
      </c>
    </row>
    <row r="40" spans="3:6" x14ac:dyDescent="0.2">
      <c r="C40" s="15" t="s">
        <v>558</v>
      </c>
      <c r="D40" s="42" t="s">
        <v>73</v>
      </c>
      <c r="E40" s="42" t="s">
        <v>227</v>
      </c>
      <c r="F40" s="42" t="s">
        <v>91</v>
      </c>
    </row>
    <row r="41" spans="3:6" x14ac:dyDescent="0.2">
      <c r="C41" s="15" t="s">
        <v>430</v>
      </c>
      <c r="D41" s="42" t="s">
        <v>73</v>
      </c>
      <c r="E41" s="42" t="s">
        <v>227</v>
      </c>
      <c r="F41" s="42" t="s">
        <v>78</v>
      </c>
    </row>
    <row r="42" spans="3:6" x14ac:dyDescent="0.2">
      <c r="C42" s="15" t="s">
        <v>431</v>
      </c>
      <c r="D42" s="42" t="s">
        <v>73</v>
      </c>
      <c r="E42" s="42" t="s">
        <v>182</v>
      </c>
      <c r="F42" s="42" t="s">
        <v>91</v>
      </c>
    </row>
    <row r="43" spans="3:6" x14ac:dyDescent="0.2">
      <c r="C43" s="15" t="s">
        <v>432</v>
      </c>
      <c r="D43" s="42" t="s">
        <v>73</v>
      </c>
      <c r="E43" s="42" t="s">
        <v>182</v>
      </c>
      <c r="F43" s="42" t="s">
        <v>78</v>
      </c>
    </row>
    <row r="44" spans="3:6" x14ac:dyDescent="0.2">
      <c r="C44" s="15" t="s">
        <v>433</v>
      </c>
      <c r="D44" s="42" t="s">
        <v>73</v>
      </c>
      <c r="E44" s="42" t="s">
        <v>183</v>
      </c>
      <c r="F44" s="42" t="s">
        <v>91</v>
      </c>
    </row>
    <row r="45" spans="3:6" x14ac:dyDescent="0.2">
      <c r="C45" s="15" t="s">
        <v>434</v>
      </c>
      <c r="D45" s="42" t="s">
        <v>73</v>
      </c>
      <c r="E45" s="42" t="s">
        <v>183</v>
      </c>
      <c r="F45" s="42" t="s">
        <v>78</v>
      </c>
    </row>
    <row r="46" spans="3:6" x14ac:dyDescent="0.2">
      <c r="C46" s="15" t="s">
        <v>435</v>
      </c>
      <c r="D46" s="42" t="s">
        <v>73</v>
      </c>
      <c r="E46" s="42" t="s">
        <v>184</v>
      </c>
      <c r="F46" s="42" t="s">
        <v>91</v>
      </c>
    </row>
    <row r="47" spans="3:6" x14ac:dyDescent="0.2">
      <c r="C47" s="15" t="s">
        <v>436</v>
      </c>
      <c r="D47" s="42" t="s">
        <v>73</v>
      </c>
      <c r="E47" s="42" t="s">
        <v>184</v>
      </c>
      <c r="F47" s="42" t="s">
        <v>78</v>
      </c>
    </row>
    <row r="48" spans="3:6" x14ac:dyDescent="0.2">
      <c r="C48" s="15" t="s">
        <v>437</v>
      </c>
      <c r="D48" s="42" t="s">
        <v>73</v>
      </c>
      <c r="E48" s="42" t="s">
        <v>234</v>
      </c>
      <c r="F48" s="42" t="s">
        <v>78</v>
      </c>
    </row>
    <row r="49" spans="3:6" x14ac:dyDescent="0.2">
      <c r="C49" s="15" t="s">
        <v>438</v>
      </c>
      <c r="D49" s="42" t="s">
        <v>73</v>
      </c>
      <c r="E49" s="42" t="s">
        <v>185</v>
      </c>
      <c r="F49" s="42" t="s">
        <v>91</v>
      </c>
    </row>
    <row r="50" spans="3:6" x14ac:dyDescent="0.2">
      <c r="C50" s="15" t="s">
        <v>439</v>
      </c>
      <c r="D50" s="42" t="s">
        <v>73</v>
      </c>
      <c r="E50" s="42" t="s">
        <v>185</v>
      </c>
      <c r="F50" s="42" t="s">
        <v>78</v>
      </c>
    </row>
    <row r="51" spans="3:6" x14ac:dyDescent="0.2">
      <c r="C51" s="15" t="s">
        <v>440</v>
      </c>
      <c r="D51" s="42" t="s">
        <v>73</v>
      </c>
      <c r="E51" s="42" t="s">
        <v>186</v>
      </c>
      <c r="F51" s="42" t="s">
        <v>128</v>
      </c>
    </row>
    <row r="52" spans="3:6" x14ac:dyDescent="0.2">
      <c r="C52" s="15" t="s">
        <v>441</v>
      </c>
      <c r="D52" s="42" t="s">
        <v>73</v>
      </c>
      <c r="E52" s="42" t="s">
        <v>187</v>
      </c>
      <c r="F52" s="42" t="s">
        <v>91</v>
      </c>
    </row>
    <row r="53" spans="3:6" x14ac:dyDescent="0.2">
      <c r="C53" s="15" t="s">
        <v>442</v>
      </c>
      <c r="D53" s="42" t="s">
        <v>73</v>
      </c>
      <c r="E53" s="42" t="s">
        <v>187</v>
      </c>
      <c r="F53" s="42" t="s">
        <v>78</v>
      </c>
    </row>
    <row r="54" spans="3:6" x14ac:dyDescent="0.2">
      <c r="C54" s="15" t="s">
        <v>443</v>
      </c>
      <c r="D54" s="42" t="s">
        <v>73</v>
      </c>
      <c r="E54" s="42" t="s">
        <v>188</v>
      </c>
      <c r="F54" s="42" t="s">
        <v>128</v>
      </c>
    </row>
    <row r="55" spans="3:6" x14ac:dyDescent="0.2">
      <c r="C55" s="15" t="s">
        <v>444</v>
      </c>
      <c r="D55" s="42" t="s">
        <v>73</v>
      </c>
      <c r="E55" s="42" t="s">
        <v>188</v>
      </c>
      <c r="F55" s="42" t="s">
        <v>78</v>
      </c>
    </row>
    <row r="56" spans="3:6" x14ac:dyDescent="0.2">
      <c r="C56" s="15" t="s">
        <v>445</v>
      </c>
      <c r="D56" s="42" t="s">
        <v>73</v>
      </c>
      <c r="E56" s="42" t="s">
        <v>241</v>
      </c>
      <c r="F56" s="42" t="s">
        <v>78</v>
      </c>
    </row>
    <row r="57" spans="3:6" x14ac:dyDescent="0.2">
      <c r="C57" s="15" t="s">
        <v>446</v>
      </c>
      <c r="D57" s="42" t="s">
        <v>73</v>
      </c>
      <c r="E57" s="42" t="s">
        <v>189</v>
      </c>
      <c r="F57" s="42" t="s">
        <v>91</v>
      </c>
    </row>
    <row r="58" spans="3:6" x14ac:dyDescent="0.2">
      <c r="C58" s="15" t="s">
        <v>447</v>
      </c>
      <c r="D58" s="42" t="s">
        <v>73</v>
      </c>
      <c r="E58" s="42" t="s">
        <v>189</v>
      </c>
      <c r="F58" s="42" t="s">
        <v>78</v>
      </c>
    </row>
    <row r="59" spans="3:6" x14ac:dyDescent="0.2">
      <c r="C59" s="15" t="s">
        <v>448</v>
      </c>
      <c r="D59" s="42" t="s">
        <v>73</v>
      </c>
      <c r="E59" s="42" t="s">
        <v>190</v>
      </c>
      <c r="F59" s="42" t="s">
        <v>78</v>
      </c>
    </row>
    <row r="60" spans="3:6" x14ac:dyDescent="0.2">
      <c r="C60" s="15" t="s">
        <v>449</v>
      </c>
      <c r="D60" s="42" t="s">
        <v>73</v>
      </c>
      <c r="E60" s="42" t="s">
        <v>191</v>
      </c>
      <c r="F60" s="42" t="s">
        <v>91</v>
      </c>
    </row>
    <row r="61" spans="3:6" x14ac:dyDescent="0.2">
      <c r="C61" s="15" t="s">
        <v>450</v>
      </c>
      <c r="D61" s="42" t="s">
        <v>113</v>
      </c>
      <c r="E61" s="42" t="s">
        <v>115</v>
      </c>
      <c r="F61" s="42" t="s">
        <v>91</v>
      </c>
    </row>
    <row r="62" spans="3:6" x14ac:dyDescent="0.2">
      <c r="C62" s="15" t="s">
        <v>451</v>
      </c>
      <c r="D62" s="42" t="s">
        <v>113</v>
      </c>
      <c r="E62" s="42" t="s">
        <v>115</v>
      </c>
      <c r="F62" s="42" t="s">
        <v>78</v>
      </c>
    </row>
    <row r="63" spans="3:6" x14ac:dyDescent="0.2">
      <c r="C63" s="15" t="s">
        <v>452</v>
      </c>
      <c r="D63" s="42" t="s">
        <v>113</v>
      </c>
      <c r="E63" s="42" t="s">
        <v>123</v>
      </c>
      <c r="F63" s="42" t="s">
        <v>78</v>
      </c>
    </row>
    <row r="64" spans="3:6" x14ac:dyDescent="0.2">
      <c r="C64" s="15" t="s">
        <v>453</v>
      </c>
      <c r="D64" s="42" t="s">
        <v>113</v>
      </c>
      <c r="E64" s="42" t="s">
        <v>118</v>
      </c>
      <c r="F64" s="42" t="s">
        <v>78</v>
      </c>
    </row>
    <row r="65" spans="3:6" x14ac:dyDescent="0.2">
      <c r="C65" s="15" t="s">
        <v>454</v>
      </c>
      <c r="D65" s="42" t="s">
        <v>113</v>
      </c>
      <c r="E65" s="42" t="s">
        <v>119</v>
      </c>
      <c r="F65" s="42" t="s">
        <v>78</v>
      </c>
    </row>
    <row r="66" spans="3:6" x14ac:dyDescent="0.2">
      <c r="C66" s="15" t="s">
        <v>455</v>
      </c>
      <c r="D66" s="42" t="s">
        <v>113</v>
      </c>
      <c r="E66" s="42" t="s">
        <v>124</v>
      </c>
      <c r="F66" s="42" t="s">
        <v>91</v>
      </c>
    </row>
    <row r="67" spans="3:6" x14ac:dyDescent="0.2">
      <c r="C67" s="15" t="s">
        <v>456</v>
      </c>
      <c r="D67" s="42" t="s">
        <v>113</v>
      </c>
      <c r="E67" s="42" t="s">
        <v>124</v>
      </c>
      <c r="F67" s="42" t="s">
        <v>78</v>
      </c>
    </row>
    <row r="68" spans="3:6" x14ac:dyDescent="0.2">
      <c r="C68" s="15" t="s">
        <v>457</v>
      </c>
      <c r="D68" s="42" t="s">
        <v>113</v>
      </c>
      <c r="E68" s="42" t="s">
        <v>125</v>
      </c>
      <c r="F68" s="42" t="s">
        <v>91</v>
      </c>
    </row>
    <row r="69" spans="3:6" x14ac:dyDescent="0.2">
      <c r="C69" s="15" t="s">
        <v>458</v>
      </c>
      <c r="D69" s="42" t="s">
        <v>113</v>
      </c>
      <c r="E69" s="42" t="s">
        <v>125</v>
      </c>
      <c r="F69" s="42" t="s">
        <v>78</v>
      </c>
    </row>
    <row r="70" spans="3:6" x14ac:dyDescent="0.2">
      <c r="C70" t="s">
        <v>459</v>
      </c>
      <c r="D70" s="41" t="s">
        <v>126</v>
      </c>
      <c r="E70" s="41" t="s">
        <v>127</v>
      </c>
      <c r="F70" s="41" t="s">
        <v>128</v>
      </c>
    </row>
    <row r="71" spans="3:6" x14ac:dyDescent="0.2">
      <c r="C71" s="15" t="s">
        <v>460</v>
      </c>
      <c r="D71" s="42" t="s">
        <v>86</v>
      </c>
      <c r="E71" s="42" t="s">
        <v>129</v>
      </c>
      <c r="F71" s="42" t="s">
        <v>91</v>
      </c>
    </row>
    <row r="72" spans="3:6" x14ac:dyDescent="0.2">
      <c r="C72" s="15" t="s">
        <v>461</v>
      </c>
      <c r="D72" s="42" t="s">
        <v>86</v>
      </c>
      <c r="E72" s="42" t="s">
        <v>129</v>
      </c>
      <c r="F72" s="42" t="s">
        <v>78</v>
      </c>
    </row>
    <row r="73" spans="3:6" x14ac:dyDescent="0.2">
      <c r="C73" s="15" t="s">
        <v>462</v>
      </c>
      <c r="D73" s="42" t="s">
        <v>86</v>
      </c>
      <c r="E73" s="42" t="s">
        <v>88</v>
      </c>
      <c r="F73" s="42" t="s">
        <v>91</v>
      </c>
    </row>
    <row r="74" spans="3:6" x14ac:dyDescent="0.2">
      <c r="C74" s="15" t="s">
        <v>463</v>
      </c>
      <c r="D74" s="42" t="s">
        <v>86</v>
      </c>
      <c r="E74" s="42" t="s">
        <v>88</v>
      </c>
      <c r="F74" s="42" t="s">
        <v>78</v>
      </c>
    </row>
    <row r="75" spans="3:6" x14ac:dyDescent="0.2">
      <c r="C75" s="15" t="s">
        <v>464</v>
      </c>
      <c r="D75" s="42" t="s">
        <v>86</v>
      </c>
      <c r="E75" s="42" t="s">
        <v>130</v>
      </c>
      <c r="F75" s="42" t="s">
        <v>78</v>
      </c>
    </row>
    <row r="76" spans="3:6" x14ac:dyDescent="0.2">
      <c r="C76" s="15" t="s">
        <v>465</v>
      </c>
      <c r="D76" s="42" t="s">
        <v>86</v>
      </c>
      <c r="E76" s="42" t="s">
        <v>131</v>
      </c>
      <c r="F76" s="42" t="s">
        <v>91</v>
      </c>
    </row>
    <row r="77" spans="3:6" x14ac:dyDescent="0.2">
      <c r="C77" s="15" t="s">
        <v>466</v>
      </c>
      <c r="D77" s="42" t="s">
        <v>86</v>
      </c>
      <c r="E77" s="42" t="s">
        <v>131</v>
      </c>
      <c r="F77" s="42" t="s">
        <v>78</v>
      </c>
    </row>
    <row r="78" spans="3:6" x14ac:dyDescent="0.2">
      <c r="C78" s="15" t="s">
        <v>467</v>
      </c>
      <c r="D78" s="42" t="s">
        <v>86</v>
      </c>
      <c r="E78" s="42" t="s">
        <v>93</v>
      </c>
      <c r="F78" s="42" t="s">
        <v>78</v>
      </c>
    </row>
    <row r="79" spans="3:6" x14ac:dyDescent="0.2">
      <c r="C79" s="15" t="s">
        <v>468</v>
      </c>
      <c r="D79" s="42" t="s">
        <v>86</v>
      </c>
      <c r="E79" s="42" t="s">
        <v>95</v>
      </c>
      <c r="F79" s="42" t="s">
        <v>78</v>
      </c>
    </row>
    <row r="80" spans="3:6" x14ac:dyDescent="0.2">
      <c r="C80" s="15" t="s">
        <v>469</v>
      </c>
      <c r="D80" s="42" t="s">
        <v>86</v>
      </c>
      <c r="E80" s="42" t="s">
        <v>132</v>
      </c>
      <c r="F80" s="42" t="s">
        <v>78</v>
      </c>
    </row>
    <row r="81" spans="3:6" x14ac:dyDescent="0.2">
      <c r="C81" s="15" t="s">
        <v>559</v>
      </c>
      <c r="D81" s="42" t="s">
        <v>86</v>
      </c>
      <c r="E81" s="42" t="s">
        <v>148</v>
      </c>
      <c r="F81" s="42" t="s">
        <v>91</v>
      </c>
    </row>
    <row r="82" spans="3:6" x14ac:dyDescent="0.2">
      <c r="C82" s="15" t="s">
        <v>470</v>
      </c>
      <c r="D82" s="42" t="s">
        <v>86</v>
      </c>
      <c r="E82" s="42" t="s">
        <v>148</v>
      </c>
      <c r="F82" s="42" t="s">
        <v>78</v>
      </c>
    </row>
    <row r="83" spans="3:6" x14ac:dyDescent="0.2">
      <c r="C83" s="15" t="s">
        <v>560</v>
      </c>
      <c r="D83" s="42" t="s">
        <v>86</v>
      </c>
      <c r="E83" s="42" t="s">
        <v>149</v>
      </c>
      <c r="F83" s="42" t="s">
        <v>91</v>
      </c>
    </row>
    <row r="84" spans="3:6" x14ac:dyDescent="0.2">
      <c r="C84" s="15" t="s">
        <v>471</v>
      </c>
      <c r="D84" s="42" t="s">
        <v>86</v>
      </c>
      <c r="E84" s="42" t="s">
        <v>149</v>
      </c>
      <c r="F84" s="42" t="s">
        <v>78</v>
      </c>
    </row>
    <row r="85" spans="3:6" x14ac:dyDescent="0.2">
      <c r="C85" s="15" t="s">
        <v>472</v>
      </c>
      <c r="D85" s="42" t="s">
        <v>86</v>
      </c>
      <c r="E85" s="42" t="s">
        <v>133</v>
      </c>
      <c r="F85" s="42" t="s">
        <v>78</v>
      </c>
    </row>
    <row r="86" spans="3:6" x14ac:dyDescent="0.2">
      <c r="C86" s="15" t="s">
        <v>473</v>
      </c>
      <c r="D86" s="42" t="s">
        <v>86</v>
      </c>
      <c r="E86" s="42" t="s">
        <v>134</v>
      </c>
      <c r="F86" s="42" t="s">
        <v>78</v>
      </c>
    </row>
    <row r="87" spans="3:6" x14ac:dyDescent="0.2">
      <c r="C87" s="15" t="s">
        <v>474</v>
      </c>
      <c r="D87" s="42" t="s">
        <v>86</v>
      </c>
      <c r="E87" s="42" t="s">
        <v>150</v>
      </c>
      <c r="F87" s="42" t="s">
        <v>91</v>
      </c>
    </row>
    <row r="88" spans="3:6" x14ac:dyDescent="0.2">
      <c r="C88" s="15" t="s">
        <v>475</v>
      </c>
      <c r="D88" s="42" t="s">
        <v>86</v>
      </c>
      <c r="E88" s="42" t="s">
        <v>150</v>
      </c>
      <c r="F88" s="42" t="s">
        <v>78</v>
      </c>
    </row>
    <row r="89" spans="3:6" x14ac:dyDescent="0.2">
      <c r="C89" s="15" t="s">
        <v>476</v>
      </c>
      <c r="D89" s="42" t="s">
        <v>86</v>
      </c>
      <c r="E89" s="42" t="s">
        <v>135</v>
      </c>
      <c r="F89" s="42" t="s">
        <v>78</v>
      </c>
    </row>
    <row r="90" spans="3:6" x14ac:dyDescent="0.2">
      <c r="C90" s="15" t="s">
        <v>477</v>
      </c>
      <c r="D90" s="42" t="s">
        <v>86</v>
      </c>
      <c r="E90" s="42" t="s">
        <v>136</v>
      </c>
      <c r="F90" s="42" t="s">
        <v>91</v>
      </c>
    </row>
    <row r="91" spans="3:6" x14ac:dyDescent="0.2">
      <c r="C91" s="15" t="s">
        <v>478</v>
      </c>
      <c r="D91" s="42" t="s">
        <v>86</v>
      </c>
      <c r="E91" s="42" t="s">
        <v>136</v>
      </c>
      <c r="F91" s="42" t="s">
        <v>78</v>
      </c>
    </row>
    <row r="92" spans="3:6" x14ac:dyDescent="0.2">
      <c r="C92" s="15" t="s">
        <v>479</v>
      </c>
      <c r="D92" s="42" t="s">
        <v>86</v>
      </c>
      <c r="E92" s="42" t="s">
        <v>272</v>
      </c>
      <c r="F92" s="42" t="s">
        <v>91</v>
      </c>
    </row>
    <row r="93" spans="3:6" x14ac:dyDescent="0.2">
      <c r="C93" s="15" t="s">
        <v>480</v>
      </c>
      <c r="D93" s="42" t="s">
        <v>86</v>
      </c>
      <c r="E93" s="42" t="s">
        <v>272</v>
      </c>
      <c r="F93" s="42" t="s">
        <v>78</v>
      </c>
    </row>
    <row r="94" spans="3:6" x14ac:dyDescent="0.2">
      <c r="C94" s="15" t="s">
        <v>481</v>
      </c>
      <c r="D94" s="42" t="s">
        <v>86</v>
      </c>
      <c r="E94" s="42" t="s">
        <v>137</v>
      </c>
      <c r="F94" s="42" t="s">
        <v>91</v>
      </c>
    </row>
    <row r="95" spans="3:6" x14ac:dyDescent="0.2">
      <c r="C95" s="15" t="s">
        <v>482</v>
      </c>
      <c r="D95" s="42" t="s">
        <v>86</v>
      </c>
      <c r="E95" s="42" t="s">
        <v>137</v>
      </c>
      <c r="F95" s="42" t="s">
        <v>78</v>
      </c>
    </row>
    <row r="96" spans="3:6" x14ac:dyDescent="0.2">
      <c r="C96" s="15" t="s">
        <v>483</v>
      </c>
      <c r="D96" s="42" t="s">
        <v>86</v>
      </c>
      <c r="E96" s="42" t="s">
        <v>151</v>
      </c>
      <c r="F96" s="42" t="s">
        <v>78</v>
      </c>
    </row>
    <row r="97" spans="3:6" x14ac:dyDescent="0.2">
      <c r="C97" s="15" t="s">
        <v>484</v>
      </c>
      <c r="D97" s="42" t="s">
        <v>86</v>
      </c>
      <c r="E97" s="42" t="s">
        <v>138</v>
      </c>
      <c r="F97" s="42" t="s">
        <v>78</v>
      </c>
    </row>
    <row r="98" spans="3:6" x14ac:dyDescent="0.2">
      <c r="C98" s="15" t="s">
        <v>485</v>
      </c>
      <c r="D98" s="42" t="s">
        <v>86</v>
      </c>
      <c r="E98" s="42" t="s">
        <v>139</v>
      </c>
      <c r="F98" s="42" t="s">
        <v>91</v>
      </c>
    </row>
    <row r="99" spans="3:6" x14ac:dyDescent="0.2">
      <c r="C99" s="15" t="s">
        <v>486</v>
      </c>
      <c r="D99" s="42" t="s">
        <v>86</v>
      </c>
      <c r="E99" s="42" t="s">
        <v>139</v>
      </c>
      <c r="F99" s="42" t="s">
        <v>78</v>
      </c>
    </row>
    <row r="100" spans="3:6" x14ac:dyDescent="0.2">
      <c r="C100" s="15" t="s">
        <v>487</v>
      </c>
      <c r="D100" s="42" t="s">
        <v>86</v>
      </c>
      <c r="E100" s="42" t="s">
        <v>140</v>
      </c>
      <c r="F100" s="42" t="s">
        <v>78</v>
      </c>
    </row>
    <row r="101" spans="3:6" x14ac:dyDescent="0.2">
      <c r="C101" s="15" t="s">
        <v>488</v>
      </c>
      <c r="D101" s="42" t="s">
        <v>86</v>
      </c>
      <c r="E101" s="42" t="s">
        <v>152</v>
      </c>
      <c r="F101" s="42" t="s">
        <v>91</v>
      </c>
    </row>
    <row r="102" spans="3:6" x14ac:dyDescent="0.2">
      <c r="C102" s="15" t="s">
        <v>489</v>
      </c>
      <c r="D102" s="42" t="s">
        <v>86</v>
      </c>
      <c r="E102" s="42" t="s">
        <v>152</v>
      </c>
      <c r="F102" s="42" t="s">
        <v>78</v>
      </c>
    </row>
    <row r="103" spans="3:6" x14ac:dyDescent="0.2">
      <c r="C103" s="15" t="s">
        <v>490</v>
      </c>
      <c r="D103" s="42" t="s">
        <v>86</v>
      </c>
      <c r="E103" s="42" t="s">
        <v>141</v>
      </c>
      <c r="F103" s="42" t="s">
        <v>91</v>
      </c>
    </row>
    <row r="104" spans="3:6" x14ac:dyDescent="0.2">
      <c r="C104" s="15" t="s">
        <v>491</v>
      </c>
      <c r="D104" s="42" t="s">
        <v>86</v>
      </c>
      <c r="E104" s="42" t="s">
        <v>141</v>
      </c>
      <c r="F104" s="42" t="s">
        <v>78</v>
      </c>
    </row>
    <row r="105" spans="3:6" x14ac:dyDescent="0.2">
      <c r="C105" s="15" t="s">
        <v>492</v>
      </c>
      <c r="D105" s="42" t="s">
        <v>86</v>
      </c>
      <c r="E105" s="42" t="s">
        <v>153</v>
      </c>
      <c r="F105" s="42" t="s">
        <v>91</v>
      </c>
    </row>
    <row r="106" spans="3:6" x14ac:dyDescent="0.2">
      <c r="C106" s="15" t="s">
        <v>493</v>
      </c>
      <c r="D106" s="42" t="s">
        <v>86</v>
      </c>
      <c r="E106" s="42" t="s">
        <v>153</v>
      </c>
      <c r="F106" s="42" t="s">
        <v>78</v>
      </c>
    </row>
    <row r="107" spans="3:6" x14ac:dyDescent="0.2">
      <c r="C107" s="15" t="s">
        <v>494</v>
      </c>
      <c r="D107" s="42" t="s">
        <v>86</v>
      </c>
      <c r="E107" s="42" t="s">
        <v>142</v>
      </c>
      <c r="F107" s="42" t="s">
        <v>91</v>
      </c>
    </row>
    <row r="108" spans="3:6" x14ac:dyDescent="0.2">
      <c r="C108" s="15" t="s">
        <v>495</v>
      </c>
      <c r="D108" s="42" t="s">
        <v>86</v>
      </c>
      <c r="E108" s="42" t="s">
        <v>142</v>
      </c>
      <c r="F108" s="42" t="s">
        <v>78</v>
      </c>
    </row>
    <row r="109" spans="3:6" x14ac:dyDescent="0.2">
      <c r="C109" s="15" t="s">
        <v>496</v>
      </c>
      <c r="D109" s="42" t="s">
        <v>86</v>
      </c>
      <c r="E109" s="42" t="s">
        <v>143</v>
      </c>
      <c r="F109" s="42" t="s">
        <v>91</v>
      </c>
    </row>
    <row r="110" spans="3:6" x14ac:dyDescent="0.2">
      <c r="C110" s="15" t="s">
        <v>497</v>
      </c>
      <c r="D110" s="42" t="s">
        <v>86</v>
      </c>
      <c r="E110" s="42" t="s">
        <v>143</v>
      </c>
      <c r="F110" s="42" t="s">
        <v>78</v>
      </c>
    </row>
    <row r="111" spans="3:6" x14ac:dyDescent="0.2">
      <c r="C111" s="15" t="s">
        <v>498</v>
      </c>
      <c r="D111" s="42" t="s">
        <v>86</v>
      </c>
      <c r="E111" s="42" t="s">
        <v>144</v>
      </c>
      <c r="F111" s="42" t="s">
        <v>91</v>
      </c>
    </row>
    <row r="112" spans="3:6" x14ac:dyDescent="0.2">
      <c r="C112" s="15" t="s">
        <v>499</v>
      </c>
      <c r="D112" s="42" t="s">
        <v>86</v>
      </c>
      <c r="E112" s="42" t="s">
        <v>144</v>
      </c>
      <c r="F112" s="42" t="s">
        <v>78</v>
      </c>
    </row>
    <row r="113" spans="3:6" x14ac:dyDescent="0.2">
      <c r="C113" s="15" t="s">
        <v>561</v>
      </c>
      <c r="D113" s="42" t="s">
        <v>86</v>
      </c>
      <c r="E113" s="42" t="s">
        <v>154</v>
      </c>
      <c r="F113" s="42" t="s">
        <v>91</v>
      </c>
    </row>
    <row r="114" spans="3:6" x14ac:dyDescent="0.2">
      <c r="C114" s="15" t="s">
        <v>500</v>
      </c>
      <c r="D114" s="42" t="s">
        <v>86</v>
      </c>
      <c r="E114" s="42" t="s">
        <v>154</v>
      </c>
      <c r="F114" s="42" t="s">
        <v>78</v>
      </c>
    </row>
    <row r="115" spans="3:6" x14ac:dyDescent="0.2">
      <c r="C115" s="15" t="s">
        <v>501</v>
      </c>
      <c r="D115" s="42" t="s">
        <v>86</v>
      </c>
      <c r="E115" s="42" t="s">
        <v>145</v>
      </c>
      <c r="F115" s="42" t="s">
        <v>91</v>
      </c>
    </row>
    <row r="116" spans="3:6" x14ac:dyDescent="0.2">
      <c r="C116" s="15" t="s">
        <v>502</v>
      </c>
      <c r="D116" s="42" t="s">
        <v>86</v>
      </c>
      <c r="E116" s="42" t="s">
        <v>145</v>
      </c>
      <c r="F116" s="42" t="s">
        <v>78</v>
      </c>
    </row>
    <row r="117" spans="3:6" x14ac:dyDescent="0.2">
      <c r="C117" s="15" t="s">
        <v>503</v>
      </c>
      <c r="D117" s="42" t="s">
        <v>86</v>
      </c>
      <c r="E117" s="42" t="s">
        <v>146</v>
      </c>
      <c r="F117" s="42" t="s">
        <v>78</v>
      </c>
    </row>
    <row r="118" spans="3:6" x14ac:dyDescent="0.2">
      <c r="C118" s="15" t="s">
        <v>504</v>
      </c>
      <c r="D118" s="42" t="s">
        <v>86</v>
      </c>
      <c r="E118" s="42" t="s">
        <v>147</v>
      </c>
      <c r="F118" s="42" t="s">
        <v>91</v>
      </c>
    </row>
    <row r="119" spans="3:6" x14ac:dyDescent="0.2">
      <c r="C119" s="15" t="s">
        <v>505</v>
      </c>
      <c r="D119" s="42" t="s">
        <v>106</v>
      </c>
      <c r="E119" s="42" t="s">
        <v>155</v>
      </c>
      <c r="F119" s="42" t="s">
        <v>78</v>
      </c>
    </row>
    <row r="120" spans="3:6" x14ac:dyDescent="0.2">
      <c r="C120" s="15" t="s">
        <v>506</v>
      </c>
      <c r="D120" s="42" t="s">
        <v>106</v>
      </c>
      <c r="E120" s="42" t="s">
        <v>160</v>
      </c>
      <c r="F120" s="42" t="s">
        <v>91</v>
      </c>
    </row>
    <row r="121" spans="3:6" x14ac:dyDescent="0.2">
      <c r="C121" s="15" t="s">
        <v>507</v>
      </c>
      <c r="D121" s="42" t="s">
        <v>106</v>
      </c>
      <c r="E121" s="42" t="s">
        <v>160</v>
      </c>
      <c r="F121" s="42" t="s">
        <v>78</v>
      </c>
    </row>
    <row r="122" spans="3:6" x14ac:dyDescent="0.2">
      <c r="C122" s="15" t="s">
        <v>508</v>
      </c>
      <c r="D122" s="42" t="s">
        <v>106</v>
      </c>
      <c r="E122" s="42" t="s">
        <v>161</v>
      </c>
      <c r="F122" s="42" t="s">
        <v>78</v>
      </c>
    </row>
    <row r="123" spans="3:6" x14ac:dyDescent="0.2">
      <c r="C123" s="15" t="s">
        <v>509</v>
      </c>
      <c r="D123" s="42" t="s">
        <v>106</v>
      </c>
      <c r="E123" s="42" t="s">
        <v>108</v>
      </c>
      <c r="F123" s="42" t="s">
        <v>91</v>
      </c>
    </row>
    <row r="124" spans="3:6" x14ac:dyDescent="0.2">
      <c r="C124" s="15" t="s">
        <v>510</v>
      </c>
      <c r="D124" s="42" t="s">
        <v>106</v>
      </c>
      <c r="E124" s="42" t="s">
        <v>108</v>
      </c>
      <c r="F124" s="42" t="s">
        <v>78</v>
      </c>
    </row>
    <row r="125" spans="3:6" x14ac:dyDescent="0.2">
      <c r="C125" s="15" t="s">
        <v>562</v>
      </c>
      <c r="D125" s="42" t="s">
        <v>106</v>
      </c>
      <c r="E125" s="42" t="s">
        <v>156</v>
      </c>
      <c r="F125" s="42" t="s">
        <v>91</v>
      </c>
    </row>
    <row r="126" spans="3:6" x14ac:dyDescent="0.2">
      <c r="C126" s="15" t="s">
        <v>511</v>
      </c>
      <c r="D126" s="42" t="s">
        <v>106</v>
      </c>
      <c r="E126" s="42" t="s">
        <v>156</v>
      </c>
      <c r="F126" s="42" t="s">
        <v>78</v>
      </c>
    </row>
    <row r="127" spans="3:6" x14ac:dyDescent="0.2">
      <c r="C127" s="15" t="s">
        <v>512</v>
      </c>
      <c r="D127" s="42" t="s">
        <v>106</v>
      </c>
      <c r="E127" s="42" t="s">
        <v>157</v>
      </c>
      <c r="F127" s="42" t="s">
        <v>78</v>
      </c>
    </row>
    <row r="128" spans="3:6" x14ac:dyDescent="0.2">
      <c r="C128" s="15" t="s">
        <v>513</v>
      </c>
      <c r="D128" s="42" t="s">
        <v>106</v>
      </c>
      <c r="E128" s="42" t="s">
        <v>158</v>
      </c>
      <c r="F128" s="42" t="s">
        <v>91</v>
      </c>
    </row>
    <row r="129" spans="3:6" x14ac:dyDescent="0.2">
      <c r="C129" s="15" t="s">
        <v>514</v>
      </c>
      <c r="D129" s="42" t="s">
        <v>106</v>
      </c>
      <c r="E129" s="42" t="s">
        <v>158</v>
      </c>
      <c r="F129" s="42" t="s">
        <v>78</v>
      </c>
    </row>
    <row r="130" spans="3:6" x14ac:dyDescent="0.2">
      <c r="C130" s="15" t="s">
        <v>515</v>
      </c>
      <c r="D130" s="42" t="s">
        <v>106</v>
      </c>
      <c r="E130" s="42" t="s">
        <v>111</v>
      </c>
      <c r="F130" s="42" t="s">
        <v>91</v>
      </c>
    </row>
    <row r="131" spans="3:6" x14ac:dyDescent="0.2">
      <c r="C131" s="15" t="s">
        <v>516</v>
      </c>
      <c r="D131" s="42" t="s">
        <v>106</v>
      </c>
      <c r="E131" s="42" t="s">
        <v>111</v>
      </c>
      <c r="F131" s="42" t="s">
        <v>78</v>
      </c>
    </row>
    <row r="132" spans="3:6" x14ac:dyDescent="0.2">
      <c r="C132" s="15" t="s">
        <v>517</v>
      </c>
      <c r="D132" s="42" t="s">
        <v>106</v>
      </c>
      <c r="E132" s="42" t="s">
        <v>162</v>
      </c>
      <c r="F132" s="42" t="s">
        <v>91</v>
      </c>
    </row>
    <row r="133" spans="3:6" x14ac:dyDescent="0.2">
      <c r="C133" s="15" t="s">
        <v>518</v>
      </c>
      <c r="D133" s="42" t="s">
        <v>106</v>
      </c>
      <c r="E133" s="42" t="s">
        <v>162</v>
      </c>
      <c r="F133" s="42" t="s">
        <v>78</v>
      </c>
    </row>
    <row r="134" spans="3:6" x14ac:dyDescent="0.2">
      <c r="C134" s="15" t="s">
        <v>519</v>
      </c>
      <c r="D134" s="42" t="s">
        <v>106</v>
      </c>
      <c r="E134" s="42" t="s">
        <v>159</v>
      </c>
      <c r="F134" s="42" t="s">
        <v>91</v>
      </c>
    </row>
    <row r="135" spans="3:6" x14ac:dyDescent="0.2">
      <c r="C135" s="15" t="s">
        <v>520</v>
      </c>
      <c r="D135" s="42" t="s">
        <v>106</v>
      </c>
      <c r="E135" s="42" t="s">
        <v>159</v>
      </c>
      <c r="F135" s="42" t="s">
        <v>78</v>
      </c>
    </row>
    <row r="136" spans="3:6" x14ac:dyDescent="0.2">
      <c r="C136" s="15" t="s">
        <v>563</v>
      </c>
      <c r="D136" s="42" t="s">
        <v>106</v>
      </c>
      <c r="E136" s="42" t="s">
        <v>163</v>
      </c>
      <c r="F136" s="42" t="s">
        <v>91</v>
      </c>
    </row>
    <row r="137" spans="3:6" x14ac:dyDescent="0.2">
      <c r="C137" s="15" t="s">
        <v>521</v>
      </c>
      <c r="D137" s="42" t="s">
        <v>106</v>
      </c>
      <c r="E137" s="42" t="s">
        <v>163</v>
      </c>
      <c r="F137" s="42" t="s">
        <v>78</v>
      </c>
    </row>
    <row r="138" spans="3:6" x14ac:dyDescent="0.2">
      <c r="C138" s="15" t="s">
        <v>522</v>
      </c>
      <c r="D138" s="42" t="s">
        <v>106</v>
      </c>
      <c r="E138" s="42" t="s">
        <v>164</v>
      </c>
      <c r="F138" s="42" t="s">
        <v>78</v>
      </c>
    </row>
    <row r="139" spans="3:6" x14ac:dyDescent="0.2">
      <c r="C139" s="15" t="s">
        <v>523</v>
      </c>
      <c r="D139" s="42" t="s">
        <v>98</v>
      </c>
      <c r="E139" s="42" t="s">
        <v>248</v>
      </c>
      <c r="F139" s="42" t="s">
        <v>78</v>
      </c>
    </row>
    <row r="140" spans="3:6" x14ac:dyDescent="0.2">
      <c r="C140" s="15" t="s">
        <v>524</v>
      </c>
      <c r="D140" s="42" t="s">
        <v>98</v>
      </c>
      <c r="E140" s="42" t="s">
        <v>249</v>
      </c>
      <c r="F140" s="42" t="s">
        <v>78</v>
      </c>
    </row>
    <row r="141" spans="3:6" x14ac:dyDescent="0.2">
      <c r="C141" s="15" t="s">
        <v>525</v>
      </c>
      <c r="D141" s="42" t="s">
        <v>98</v>
      </c>
      <c r="E141" s="42" t="s">
        <v>250</v>
      </c>
      <c r="F141" s="42" t="s">
        <v>91</v>
      </c>
    </row>
    <row r="142" spans="3:6" x14ac:dyDescent="0.2">
      <c r="C142" s="15" t="s">
        <v>526</v>
      </c>
      <c r="D142" s="42" t="s">
        <v>98</v>
      </c>
      <c r="E142" s="42" t="s">
        <v>250</v>
      </c>
      <c r="F142" s="42" t="s">
        <v>78</v>
      </c>
    </row>
    <row r="143" spans="3:6" x14ac:dyDescent="0.2">
      <c r="C143" s="15" t="s">
        <v>527</v>
      </c>
      <c r="D143" s="42" t="s">
        <v>98</v>
      </c>
      <c r="E143" s="42" t="s">
        <v>100</v>
      </c>
      <c r="F143" s="42" t="s">
        <v>91</v>
      </c>
    </row>
    <row r="144" spans="3:6" x14ac:dyDescent="0.2">
      <c r="C144" s="15" t="s">
        <v>528</v>
      </c>
      <c r="D144" s="42" t="s">
        <v>98</v>
      </c>
      <c r="E144" s="42" t="s">
        <v>100</v>
      </c>
      <c r="F144" s="42" t="s">
        <v>78</v>
      </c>
    </row>
    <row r="145" spans="3:6" x14ac:dyDescent="0.2">
      <c r="C145" s="15" t="s">
        <v>529</v>
      </c>
      <c r="D145" s="42" t="s">
        <v>98</v>
      </c>
      <c r="E145" s="42" t="s">
        <v>267</v>
      </c>
      <c r="F145" s="42" t="s">
        <v>78</v>
      </c>
    </row>
    <row r="146" spans="3:6" x14ac:dyDescent="0.2">
      <c r="C146" s="15" t="s">
        <v>530</v>
      </c>
      <c r="D146" s="42" t="s">
        <v>98</v>
      </c>
      <c r="E146" s="42" t="s">
        <v>268</v>
      </c>
      <c r="F146" s="42" t="s">
        <v>78</v>
      </c>
    </row>
    <row r="147" spans="3:6" x14ac:dyDescent="0.2">
      <c r="C147" s="15" t="s">
        <v>531</v>
      </c>
      <c r="D147" s="42" t="s">
        <v>98</v>
      </c>
      <c r="E147" s="42" t="s">
        <v>251</v>
      </c>
      <c r="F147" s="42" t="s">
        <v>78</v>
      </c>
    </row>
    <row r="148" spans="3:6" x14ac:dyDescent="0.2">
      <c r="C148" s="15" t="s">
        <v>532</v>
      </c>
      <c r="D148" s="42" t="s">
        <v>98</v>
      </c>
      <c r="E148" s="42" t="s">
        <v>252</v>
      </c>
      <c r="F148" s="42" t="s">
        <v>78</v>
      </c>
    </row>
    <row r="149" spans="3:6" x14ac:dyDescent="0.2">
      <c r="C149" s="15" t="s">
        <v>533</v>
      </c>
      <c r="D149" s="42" t="s">
        <v>98</v>
      </c>
      <c r="E149" s="42" t="s">
        <v>269</v>
      </c>
      <c r="F149" s="42" t="s">
        <v>78</v>
      </c>
    </row>
    <row r="150" spans="3:6" x14ac:dyDescent="0.2">
      <c r="C150" s="15" t="s">
        <v>534</v>
      </c>
      <c r="D150" s="42" t="s">
        <v>98</v>
      </c>
      <c r="E150" s="42" t="s">
        <v>253</v>
      </c>
      <c r="F150" s="42" t="s">
        <v>78</v>
      </c>
    </row>
    <row r="151" spans="3:6" x14ac:dyDescent="0.2">
      <c r="C151" s="15" t="s">
        <v>535</v>
      </c>
      <c r="D151" s="42" t="s">
        <v>98</v>
      </c>
      <c r="E151" s="42" t="s">
        <v>254</v>
      </c>
      <c r="F151" s="42" t="s">
        <v>78</v>
      </c>
    </row>
    <row r="152" spans="3:6" x14ac:dyDescent="0.2">
      <c r="C152" s="15" t="s">
        <v>536</v>
      </c>
      <c r="D152" s="42" t="s">
        <v>98</v>
      </c>
      <c r="E152" s="42" t="s">
        <v>103</v>
      </c>
      <c r="F152" s="42" t="s">
        <v>91</v>
      </c>
    </row>
    <row r="153" spans="3:6" x14ac:dyDescent="0.2">
      <c r="C153" s="15" t="s">
        <v>537</v>
      </c>
      <c r="D153" s="42" t="s">
        <v>98</v>
      </c>
      <c r="E153" s="42" t="s">
        <v>103</v>
      </c>
      <c r="F153" s="42" t="s">
        <v>78</v>
      </c>
    </row>
    <row r="154" spans="3:6" x14ac:dyDescent="0.2">
      <c r="C154" s="15" t="s">
        <v>538</v>
      </c>
      <c r="D154" s="42" t="s">
        <v>98</v>
      </c>
      <c r="E154" s="42" t="s">
        <v>270</v>
      </c>
      <c r="F154" s="42" t="s">
        <v>78</v>
      </c>
    </row>
    <row r="155" spans="3:6" x14ac:dyDescent="0.2">
      <c r="C155" s="15" t="s">
        <v>539</v>
      </c>
      <c r="D155" s="42" t="s">
        <v>98</v>
      </c>
      <c r="E155" s="42" t="s">
        <v>273</v>
      </c>
      <c r="F155" s="42" t="s">
        <v>274</v>
      </c>
    </row>
    <row r="156" spans="3:6" x14ac:dyDescent="0.2">
      <c r="C156" s="15" t="s">
        <v>540</v>
      </c>
      <c r="D156" s="42" t="s">
        <v>98</v>
      </c>
      <c r="E156" s="42" t="s">
        <v>255</v>
      </c>
      <c r="F156" s="42" t="s">
        <v>78</v>
      </c>
    </row>
    <row r="157" spans="3:6" x14ac:dyDescent="0.2">
      <c r="C157" s="15" t="s">
        <v>541</v>
      </c>
      <c r="D157" s="42" t="s">
        <v>98</v>
      </c>
      <c r="E157" s="42" t="s">
        <v>256</v>
      </c>
      <c r="F157" s="42" t="s">
        <v>91</v>
      </c>
    </row>
    <row r="158" spans="3:6" x14ac:dyDescent="0.2">
      <c r="C158" s="15" t="s">
        <v>542</v>
      </c>
      <c r="D158" s="42" t="s">
        <v>98</v>
      </c>
      <c r="E158" s="42" t="s">
        <v>256</v>
      </c>
      <c r="F158" s="42" t="s">
        <v>78</v>
      </c>
    </row>
    <row r="159" spans="3:6" x14ac:dyDescent="0.2">
      <c r="C159" s="15" t="s">
        <v>543</v>
      </c>
      <c r="D159" s="42" t="s">
        <v>98</v>
      </c>
      <c r="E159" s="42" t="s">
        <v>257</v>
      </c>
      <c r="F159" s="42" t="s">
        <v>78</v>
      </c>
    </row>
    <row r="160" spans="3:6" x14ac:dyDescent="0.2">
      <c r="C160" s="15" t="s">
        <v>544</v>
      </c>
      <c r="D160" s="42" t="s">
        <v>98</v>
      </c>
      <c r="E160" s="42" t="s">
        <v>258</v>
      </c>
      <c r="F160" s="42" t="s">
        <v>78</v>
      </c>
    </row>
    <row r="161" spans="3:6" x14ac:dyDescent="0.2">
      <c r="C161" s="15" t="s">
        <v>564</v>
      </c>
      <c r="D161" s="42" t="s">
        <v>98</v>
      </c>
      <c r="E161" s="42" t="s">
        <v>259</v>
      </c>
      <c r="F161" s="42" t="s">
        <v>91</v>
      </c>
    </row>
    <row r="162" spans="3:6" x14ac:dyDescent="0.2">
      <c r="C162" s="15" t="s">
        <v>545</v>
      </c>
      <c r="D162" s="42" t="s">
        <v>98</v>
      </c>
      <c r="E162" s="42" t="s">
        <v>259</v>
      </c>
      <c r="F162" s="42" t="s">
        <v>78</v>
      </c>
    </row>
    <row r="163" spans="3:6" x14ac:dyDescent="0.2">
      <c r="C163" s="15" t="s">
        <v>546</v>
      </c>
      <c r="D163" s="42" t="s">
        <v>98</v>
      </c>
      <c r="E163" s="42" t="s">
        <v>260</v>
      </c>
      <c r="F163" s="42" t="s">
        <v>91</v>
      </c>
    </row>
    <row r="164" spans="3:6" x14ac:dyDescent="0.2">
      <c r="C164" s="15" t="s">
        <v>547</v>
      </c>
      <c r="D164" s="42" t="s">
        <v>98</v>
      </c>
      <c r="E164" s="42" t="s">
        <v>260</v>
      </c>
      <c r="F164" s="42" t="s">
        <v>78</v>
      </c>
    </row>
    <row r="165" spans="3:6" x14ac:dyDescent="0.2">
      <c r="C165" s="15" t="s">
        <v>548</v>
      </c>
      <c r="D165" s="42" t="s">
        <v>98</v>
      </c>
      <c r="E165" s="42" t="s">
        <v>261</v>
      </c>
      <c r="F165" s="42" t="s">
        <v>78</v>
      </c>
    </row>
    <row r="166" spans="3:6" x14ac:dyDescent="0.2">
      <c r="C166" s="15" t="s">
        <v>549</v>
      </c>
      <c r="D166" s="42" t="s">
        <v>98</v>
      </c>
      <c r="E166" s="42" t="s">
        <v>262</v>
      </c>
      <c r="F166" s="42" t="s">
        <v>91</v>
      </c>
    </row>
    <row r="167" spans="3:6" x14ac:dyDescent="0.2">
      <c r="C167" s="15" t="s">
        <v>550</v>
      </c>
      <c r="D167" s="42" t="s">
        <v>98</v>
      </c>
      <c r="E167" s="42" t="s">
        <v>262</v>
      </c>
      <c r="F167" s="42" t="s">
        <v>78</v>
      </c>
    </row>
    <row r="168" spans="3:6" x14ac:dyDescent="0.2">
      <c r="C168" s="15" t="s">
        <v>551</v>
      </c>
      <c r="D168" s="42" t="s">
        <v>98</v>
      </c>
      <c r="E168" s="42" t="s">
        <v>263</v>
      </c>
      <c r="F168" s="42" t="s">
        <v>91</v>
      </c>
    </row>
    <row r="169" spans="3:6" x14ac:dyDescent="0.2">
      <c r="C169" s="15" t="s">
        <v>552</v>
      </c>
      <c r="D169" s="42" t="s">
        <v>98</v>
      </c>
      <c r="E169" s="42" t="s">
        <v>263</v>
      </c>
      <c r="F169" s="42" t="s">
        <v>78</v>
      </c>
    </row>
    <row r="170" spans="3:6" x14ac:dyDescent="0.2">
      <c r="C170" s="15" t="s">
        <v>553</v>
      </c>
      <c r="D170" s="42" t="s">
        <v>98</v>
      </c>
      <c r="E170" s="42" t="s">
        <v>271</v>
      </c>
      <c r="F170" s="42" t="s">
        <v>78</v>
      </c>
    </row>
    <row r="171" spans="3:6" x14ac:dyDescent="0.2">
      <c r="C171" s="15" t="s">
        <v>554</v>
      </c>
      <c r="D171" s="42" t="s">
        <v>98</v>
      </c>
      <c r="E171" s="42" t="s">
        <v>264</v>
      </c>
      <c r="F171" s="42" t="s">
        <v>91</v>
      </c>
    </row>
    <row r="172" spans="3:6" x14ac:dyDescent="0.2">
      <c r="C172" s="15" t="s">
        <v>555</v>
      </c>
      <c r="D172" s="42" t="s">
        <v>98</v>
      </c>
      <c r="E172" s="42" t="s">
        <v>264</v>
      </c>
      <c r="F172" s="42" t="s">
        <v>78</v>
      </c>
    </row>
    <row r="173" spans="3:6" x14ac:dyDescent="0.2">
      <c r="C173" s="15" t="s">
        <v>556</v>
      </c>
      <c r="D173" s="42" t="s">
        <v>98</v>
      </c>
      <c r="E173" s="42" t="s">
        <v>265</v>
      </c>
      <c r="F173" s="42" t="s">
        <v>78</v>
      </c>
    </row>
    <row r="174" spans="3:6" x14ac:dyDescent="0.2">
      <c r="C174" s="15" t="s">
        <v>557</v>
      </c>
      <c r="D174" s="42" t="s">
        <v>98</v>
      </c>
      <c r="E174" s="42" t="s">
        <v>266</v>
      </c>
      <c r="F174" s="42" t="s">
        <v>91</v>
      </c>
    </row>
    <row r="175" spans="3:6" x14ac:dyDescent="0.2">
      <c r="D175"/>
      <c r="E175"/>
      <c r="F175"/>
    </row>
    <row r="176" spans="3:6" x14ac:dyDescent="0.2">
      <c r="D176"/>
      <c r="E176"/>
      <c r="F176"/>
    </row>
    <row r="177" spans="4:6" x14ac:dyDescent="0.2">
      <c r="D177"/>
      <c r="E177"/>
      <c r="F177"/>
    </row>
    <row r="178" spans="4:6" x14ac:dyDescent="0.2">
      <c r="D178"/>
      <c r="E178"/>
      <c r="F178"/>
    </row>
    <row r="179" spans="4:6" x14ac:dyDescent="0.2">
      <c r="D179"/>
      <c r="E179"/>
      <c r="F179"/>
    </row>
    <row r="180" spans="4:6" x14ac:dyDescent="0.2">
      <c r="D180"/>
      <c r="E180"/>
      <c r="F180"/>
    </row>
    <row r="181" spans="4:6" x14ac:dyDescent="0.2">
      <c r="D181"/>
      <c r="E181"/>
      <c r="F181"/>
    </row>
    <row r="182" spans="4:6" x14ac:dyDescent="0.2">
      <c r="D182"/>
      <c r="E182"/>
      <c r="F182"/>
    </row>
    <row r="183" spans="4:6" x14ac:dyDescent="0.2">
      <c r="D183"/>
      <c r="E183"/>
      <c r="F183"/>
    </row>
    <row r="184" spans="4:6" x14ac:dyDescent="0.2">
      <c r="D184"/>
      <c r="E184"/>
      <c r="F184"/>
    </row>
    <row r="185" spans="4:6" x14ac:dyDescent="0.2">
      <c r="D185"/>
      <c r="E185"/>
      <c r="F185"/>
    </row>
    <row r="186" spans="4:6" x14ac:dyDescent="0.2">
      <c r="D186"/>
      <c r="E186"/>
      <c r="F186"/>
    </row>
    <row r="187" spans="4:6" x14ac:dyDescent="0.2">
      <c r="D187"/>
      <c r="E187"/>
      <c r="F187"/>
    </row>
    <row r="188" spans="4:6" x14ac:dyDescent="0.2">
      <c r="D188"/>
      <c r="E188"/>
      <c r="F188"/>
    </row>
    <row r="189" spans="4:6" x14ac:dyDescent="0.2">
      <c r="D189"/>
      <c r="E189"/>
      <c r="F189"/>
    </row>
    <row r="190" spans="4:6" x14ac:dyDescent="0.2">
      <c r="D190"/>
      <c r="E190"/>
      <c r="F190"/>
    </row>
    <row r="191" spans="4:6" x14ac:dyDescent="0.2">
      <c r="D191"/>
      <c r="E191"/>
      <c r="F191"/>
    </row>
    <row r="192" spans="4:6" x14ac:dyDescent="0.2">
      <c r="D192"/>
      <c r="E192"/>
      <c r="F192"/>
    </row>
    <row r="193" spans="4:6" x14ac:dyDescent="0.2">
      <c r="D193"/>
      <c r="E193"/>
      <c r="F193"/>
    </row>
    <row r="194" spans="4:6" x14ac:dyDescent="0.2">
      <c r="D194"/>
      <c r="E194"/>
      <c r="F194"/>
    </row>
    <row r="195" spans="4:6" x14ac:dyDescent="0.2">
      <c r="D195"/>
      <c r="E195"/>
      <c r="F195"/>
    </row>
    <row r="196" spans="4:6" x14ac:dyDescent="0.2">
      <c r="D196"/>
      <c r="E196"/>
      <c r="F196"/>
    </row>
    <row r="197" spans="4:6" x14ac:dyDescent="0.2">
      <c r="D197"/>
      <c r="E197"/>
      <c r="F197"/>
    </row>
    <row r="198" spans="4:6" x14ac:dyDescent="0.2">
      <c r="D198"/>
      <c r="E198"/>
      <c r="F198"/>
    </row>
    <row r="199" spans="4:6" x14ac:dyDescent="0.2">
      <c r="D199"/>
      <c r="E199"/>
      <c r="F199"/>
    </row>
    <row r="200" spans="4:6" x14ac:dyDescent="0.2">
      <c r="D200"/>
      <c r="E200"/>
      <c r="F200"/>
    </row>
    <row r="201" spans="4:6" x14ac:dyDescent="0.2">
      <c r="D201"/>
      <c r="E201"/>
      <c r="F201"/>
    </row>
    <row r="202" spans="4:6" x14ac:dyDescent="0.2">
      <c r="D202"/>
      <c r="E202"/>
      <c r="F202"/>
    </row>
    <row r="203" spans="4:6" x14ac:dyDescent="0.2">
      <c r="D203"/>
      <c r="E203"/>
      <c r="F203"/>
    </row>
    <row r="204" spans="4:6" x14ac:dyDescent="0.2">
      <c r="D204"/>
      <c r="E204"/>
      <c r="F204"/>
    </row>
    <row r="205" spans="4:6" x14ac:dyDescent="0.2">
      <c r="D205"/>
      <c r="E205"/>
      <c r="F205"/>
    </row>
    <row r="206" spans="4:6" x14ac:dyDescent="0.2">
      <c r="D206"/>
      <c r="E206"/>
      <c r="F206"/>
    </row>
    <row r="207" spans="4:6" x14ac:dyDescent="0.2">
      <c r="D207"/>
      <c r="E207"/>
      <c r="F207"/>
    </row>
    <row r="208" spans="4:6" x14ac:dyDescent="0.2">
      <c r="D208"/>
      <c r="E208"/>
      <c r="F208"/>
    </row>
    <row r="209" spans="4:6" x14ac:dyDescent="0.2">
      <c r="D209"/>
      <c r="E209"/>
      <c r="F209"/>
    </row>
    <row r="210" spans="4:6" x14ac:dyDescent="0.2">
      <c r="D210"/>
      <c r="E210"/>
      <c r="F210"/>
    </row>
    <row r="211" spans="4:6" x14ac:dyDescent="0.2">
      <c r="D211"/>
      <c r="E211"/>
      <c r="F211"/>
    </row>
    <row r="212" spans="4:6" x14ac:dyDescent="0.2">
      <c r="D212"/>
      <c r="E212"/>
      <c r="F212"/>
    </row>
    <row r="213" spans="4:6" x14ac:dyDescent="0.2">
      <c r="D213"/>
      <c r="E213"/>
      <c r="F213"/>
    </row>
    <row r="214" spans="4:6" x14ac:dyDescent="0.2">
      <c r="D214"/>
      <c r="E214"/>
      <c r="F214"/>
    </row>
    <row r="215" spans="4:6" x14ac:dyDescent="0.2">
      <c r="D215"/>
      <c r="E215"/>
      <c r="F215"/>
    </row>
    <row r="216" spans="4:6" x14ac:dyDescent="0.2">
      <c r="D216"/>
      <c r="E216"/>
      <c r="F216"/>
    </row>
    <row r="217" spans="4:6" x14ac:dyDescent="0.2">
      <c r="D217"/>
      <c r="E217"/>
      <c r="F217"/>
    </row>
    <row r="218" spans="4:6" x14ac:dyDescent="0.2">
      <c r="D218"/>
      <c r="E218"/>
      <c r="F218"/>
    </row>
    <row r="219" spans="4:6" x14ac:dyDescent="0.2">
      <c r="D219"/>
      <c r="E219"/>
      <c r="F219"/>
    </row>
    <row r="220" spans="4:6" x14ac:dyDescent="0.2">
      <c r="D220"/>
      <c r="E220"/>
      <c r="F220"/>
    </row>
    <row r="221" spans="4:6" x14ac:dyDescent="0.2">
      <c r="D221"/>
      <c r="E221"/>
      <c r="F221"/>
    </row>
    <row r="222" spans="4:6" x14ac:dyDescent="0.2">
      <c r="D222"/>
      <c r="E222"/>
      <c r="F222"/>
    </row>
    <row r="223" spans="4:6" x14ac:dyDescent="0.2">
      <c r="D223"/>
      <c r="E223"/>
      <c r="F223"/>
    </row>
    <row r="224" spans="4:6" x14ac:dyDescent="0.2">
      <c r="D224"/>
      <c r="E224"/>
      <c r="F224"/>
    </row>
    <row r="225" spans="4:6" x14ac:dyDescent="0.2">
      <c r="D225"/>
      <c r="E225"/>
      <c r="F225"/>
    </row>
    <row r="226" spans="4:6" x14ac:dyDescent="0.2">
      <c r="D226"/>
      <c r="E226"/>
      <c r="F226"/>
    </row>
    <row r="227" spans="4:6" x14ac:dyDescent="0.2">
      <c r="D227"/>
      <c r="E227"/>
      <c r="F227"/>
    </row>
    <row r="228" spans="4:6" x14ac:dyDescent="0.2">
      <c r="D228"/>
      <c r="E228"/>
      <c r="F228"/>
    </row>
    <row r="229" spans="4:6" x14ac:dyDescent="0.2">
      <c r="D229"/>
      <c r="E229"/>
      <c r="F229"/>
    </row>
    <row r="230" spans="4:6" x14ac:dyDescent="0.2">
      <c r="D230"/>
      <c r="E230"/>
      <c r="F230"/>
    </row>
    <row r="231" spans="4:6" x14ac:dyDescent="0.2">
      <c r="D231"/>
      <c r="E231"/>
      <c r="F231"/>
    </row>
    <row r="232" spans="4:6" x14ac:dyDescent="0.2">
      <c r="D232"/>
      <c r="E232"/>
      <c r="F232"/>
    </row>
    <row r="233" spans="4:6" x14ac:dyDescent="0.2">
      <c r="D233"/>
      <c r="E233"/>
      <c r="F233"/>
    </row>
    <row r="234" spans="4:6" x14ac:dyDescent="0.2">
      <c r="D234"/>
      <c r="E234"/>
      <c r="F234"/>
    </row>
    <row r="235" spans="4:6" x14ac:dyDescent="0.2">
      <c r="D235"/>
      <c r="E235"/>
      <c r="F235"/>
    </row>
    <row r="236" spans="4:6" x14ac:dyDescent="0.2">
      <c r="D236"/>
      <c r="E236"/>
      <c r="F236"/>
    </row>
    <row r="237" spans="4:6" x14ac:dyDescent="0.2">
      <c r="D237"/>
      <c r="E237"/>
      <c r="F237"/>
    </row>
    <row r="238" spans="4:6" x14ac:dyDescent="0.2">
      <c r="D238"/>
      <c r="E238"/>
      <c r="F238"/>
    </row>
    <row r="239" spans="4:6" x14ac:dyDescent="0.2">
      <c r="D239"/>
      <c r="E239"/>
      <c r="F239"/>
    </row>
    <row r="240" spans="4:6" x14ac:dyDescent="0.2">
      <c r="D240"/>
      <c r="E240"/>
      <c r="F240"/>
    </row>
    <row r="241" spans="4:6" x14ac:dyDescent="0.2">
      <c r="D241"/>
      <c r="E241"/>
      <c r="F241"/>
    </row>
    <row r="242" spans="4:6" x14ac:dyDescent="0.2">
      <c r="D242"/>
      <c r="E242"/>
      <c r="F242"/>
    </row>
    <row r="243" spans="4:6" x14ac:dyDescent="0.2">
      <c r="D243"/>
      <c r="E243"/>
      <c r="F243"/>
    </row>
    <row r="244" spans="4:6" x14ac:dyDescent="0.2">
      <c r="D244"/>
      <c r="E244"/>
      <c r="F244"/>
    </row>
    <row r="245" spans="4:6" x14ac:dyDescent="0.2">
      <c r="D245"/>
      <c r="E245"/>
      <c r="F245"/>
    </row>
    <row r="246" spans="4:6" x14ac:dyDescent="0.2">
      <c r="D246"/>
      <c r="E246"/>
      <c r="F246"/>
    </row>
    <row r="247" spans="4:6" x14ac:dyDescent="0.2">
      <c r="D247"/>
      <c r="E247"/>
      <c r="F247"/>
    </row>
    <row r="248" spans="4:6" x14ac:dyDescent="0.2">
      <c r="D248"/>
      <c r="E248"/>
      <c r="F248"/>
    </row>
    <row r="249" spans="4:6" x14ac:dyDescent="0.2">
      <c r="D249"/>
      <c r="E249"/>
      <c r="F249"/>
    </row>
    <row r="250" spans="4:6" x14ac:dyDescent="0.2">
      <c r="D250"/>
      <c r="E250"/>
      <c r="F250"/>
    </row>
    <row r="251" spans="4:6" x14ac:dyDescent="0.2">
      <c r="D251"/>
      <c r="E251"/>
      <c r="F251"/>
    </row>
    <row r="252" spans="4:6" x14ac:dyDescent="0.2">
      <c r="D252"/>
      <c r="E252"/>
      <c r="F252"/>
    </row>
    <row r="253" spans="4:6" x14ac:dyDescent="0.2">
      <c r="D253"/>
      <c r="E253"/>
      <c r="F253"/>
    </row>
    <row r="254" spans="4:6" x14ac:dyDescent="0.2">
      <c r="D254"/>
      <c r="E254"/>
      <c r="F254"/>
    </row>
    <row r="255" spans="4:6" x14ac:dyDescent="0.2">
      <c r="D255"/>
      <c r="E255"/>
      <c r="F255"/>
    </row>
    <row r="256" spans="4:6" x14ac:dyDescent="0.2">
      <c r="D256"/>
      <c r="E256"/>
      <c r="F256"/>
    </row>
    <row r="257" spans="4:6" x14ac:dyDescent="0.2">
      <c r="D257"/>
      <c r="E257"/>
      <c r="F257"/>
    </row>
    <row r="258" spans="4:6" x14ac:dyDescent="0.2">
      <c r="D258"/>
      <c r="E258"/>
      <c r="F258"/>
    </row>
    <row r="259" spans="4:6" x14ac:dyDescent="0.2">
      <c r="D259"/>
      <c r="E259"/>
      <c r="F259"/>
    </row>
    <row r="260" spans="4:6" x14ac:dyDescent="0.2">
      <c r="D260"/>
      <c r="E260"/>
      <c r="F260"/>
    </row>
    <row r="261" spans="4:6" x14ac:dyDescent="0.2">
      <c r="D261"/>
      <c r="E261"/>
      <c r="F261"/>
    </row>
    <row r="262" spans="4:6" x14ac:dyDescent="0.2">
      <c r="D262"/>
      <c r="E262"/>
      <c r="F262"/>
    </row>
    <row r="263" spans="4:6" x14ac:dyDescent="0.2">
      <c r="D263"/>
      <c r="E263"/>
      <c r="F263"/>
    </row>
    <row r="264" spans="4:6" x14ac:dyDescent="0.2">
      <c r="D264"/>
      <c r="E264"/>
      <c r="F264"/>
    </row>
    <row r="265" spans="4:6" x14ac:dyDescent="0.2">
      <c r="D265"/>
      <c r="E265"/>
      <c r="F265"/>
    </row>
    <row r="266" spans="4:6" x14ac:dyDescent="0.2">
      <c r="D266"/>
      <c r="E266"/>
      <c r="F266"/>
    </row>
    <row r="267" spans="4:6" x14ac:dyDescent="0.2">
      <c r="D267"/>
      <c r="E267"/>
      <c r="F267"/>
    </row>
    <row r="268" spans="4:6" x14ac:dyDescent="0.2">
      <c r="D268"/>
      <c r="E268"/>
      <c r="F268"/>
    </row>
    <row r="269" spans="4:6" x14ac:dyDescent="0.2">
      <c r="D269"/>
      <c r="E269"/>
      <c r="F269"/>
    </row>
    <row r="270" spans="4:6" x14ac:dyDescent="0.2">
      <c r="D270"/>
      <c r="E270"/>
      <c r="F270"/>
    </row>
    <row r="271" spans="4:6" x14ac:dyDescent="0.2">
      <c r="D271"/>
      <c r="E271"/>
      <c r="F271"/>
    </row>
    <row r="272" spans="4:6" x14ac:dyDescent="0.2">
      <c r="D272"/>
      <c r="E272"/>
      <c r="F272"/>
    </row>
    <row r="273" spans="4:6" x14ac:dyDescent="0.2">
      <c r="D273"/>
      <c r="E273"/>
      <c r="F273"/>
    </row>
    <row r="274" spans="4:6" x14ac:dyDescent="0.2">
      <c r="D274"/>
      <c r="E274"/>
      <c r="F274"/>
    </row>
    <row r="275" spans="4:6" x14ac:dyDescent="0.2">
      <c r="D275"/>
      <c r="E275"/>
      <c r="F275"/>
    </row>
    <row r="276" spans="4:6" x14ac:dyDescent="0.2">
      <c r="D276"/>
      <c r="E276"/>
      <c r="F276"/>
    </row>
    <row r="277" spans="4:6" x14ac:dyDescent="0.2">
      <c r="D277"/>
      <c r="E277"/>
      <c r="F277"/>
    </row>
    <row r="278" spans="4:6" x14ac:dyDescent="0.2">
      <c r="D278"/>
      <c r="E278"/>
      <c r="F278"/>
    </row>
    <row r="279" spans="4:6" x14ac:dyDescent="0.2">
      <c r="D279"/>
      <c r="E279"/>
      <c r="F279"/>
    </row>
    <row r="280" spans="4:6" x14ac:dyDescent="0.2">
      <c r="D280"/>
      <c r="E280"/>
      <c r="F280"/>
    </row>
    <row r="281" spans="4:6" x14ac:dyDescent="0.2">
      <c r="D281"/>
      <c r="E281"/>
      <c r="F281"/>
    </row>
    <row r="282" spans="4:6" x14ac:dyDescent="0.2">
      <c r="D282"/>
      <c r="E282"/>
      <c r="F282"/>
    </row>
    <row r="283" spans="4:6" x14ac:dyDescent="0.2">
      <c r="D283"/>
      <c r="E283"/>
      <c r="F283"/>
    </row>
    <row r="284" spans="4:6" x14ac:dyDescent="0.2">
      <c r="D284"/>
      <c r="E284"/>
      <c r="F284"/>
    </row>
    <row r="285" spans="4:6" x14ac:dyDescent="0.2">
      <c r="D285"/>
      <c r="E285"/>
      <c r="F285"/>
    </row>
    <row r="286" spans="4:6" x14ac:dyDescent="0.2">
      <c r="D286"/>
      <c r="E286"/>
      <c r="F286"/>
    </row>
    <row r="287" spans="4:6" x14ac:dyDescent="0.2">
      <c r="D287"/>
      <c r="E287"/>
      <c r="F287"/>
    </row>
    <row r="288" spans="4:6" x14ac:dyDescent="0.2">
      <c r="D288"/>
      <c r="E288"/>
      <c r="F288"/>
    </row>
    <row r="289" spans="4:6" x14ac:dyDescent="0.2">
      <c r="D289"/>
      <c r="E289"/>
      <c r="F289"/>
    </row>
    <row r="290" spans="4:6" x14ac:dyDescent="0.2">
      <c r="D290"/>
      <c r="E290"/>
      <c r="F290"/>
    </row>
    <row r="291" spans="4:6" x14ac:dyDescent="0.2">
      <c r="D291"/>
      <c r="E291"/>
      <c r="F291"/>
    </row>
    <row r="292" spans="4:6" x14ac:dyDescent="0.2">
      <c r="D292"/>
      <c r="E292"/>
      <c r="F292"/>
    </row>
    <row r="293" spans="4:6" x14ac:dyDescent="0.2">
      <c r="D293"/>
      <c r="E293"/>
      <c r="F293"/>
    </row>
    <row r="294" spans="4:6" x14ac:dyDescent="0.2">
      <c r="D294"/>
      <c r="E294"/>
      <c r="F294"/>
    </row>
    <row r="295" spans="4:6" x14ac:dyDescent="0.2">
      <c r="D295"/>
      <c r="E295"/>
      <c r="F295"/>
    </row>
    <row r="296" spans="4:6" x14ac:dyDescent="0.2">
      <c r="D296"/>
      <c r="E296"/>
      <c r="F296"/>
    </row>
    <row r="297" spans="4:6" x14ac:dyDescent="0.2">
      <c r="D297"/>
      <c r="E297"/>
      <c r="F297"/>
    </row>
    <row r="298" spans="4:6" x14ac:dyDescent="0.2">
      <c r="D298"/>
      <c r="E298"/>
      <c r="F298"/>
    </row>
    <row r="299" spans="4:6" x14ac:dyDescent="0.2">
      <c r="D299"/>
      <c r="E299"/>
      <c r="F299"/>
    </row>
    <row r="300" spans="4:6" x14ac:dyDescent="0.2">
      <c r="D300"/>
      <c r="E300"/>
      <c r="F300"/>
    </row>
    <row r="301" spans="4:6" x14ac:dyDescent="0.2">
      <c r="D301"/>
      <c r="E301"/>
      <c r="F301"/>
    </row>
    <row r="302" spans="4:6" x14ac:dyDescent="0.2">
      <c r="D302"/>
      <c r="E302"/>
      <c r="F302"/>
    </row>
    <row r="303" spans="4:6" x14ac:dyDescent="0.2">
      <c r="D303"/>
      <c r="E303"/>
      <c r="F303"/>
    </row>
    <row r="304" spans="4:6" x14ac:dyDescent="0.2">
      <c r="D304"/>
      <c r="E304"/>
      <c r="F304"/>
    </row>
    <row r="305" spans="4:6" x14ac:dyDescent="0.2">
      <c r="D305"/>
      <c r="E305"/>
      <c r="F305"/>
    </row>
    <row r="306" spans="4:6" x14ac:dyDescent="0.2">
      <c r="D306"/>
      <c r="E306"/>
      <c r="F306"/>
    </row>
    <row r="307" spans="4:6" x14ac:dyDescent="0.2">
      <c r="D307"/>
      <c r="E307"/>
      <c r="F307"/>
    </row>
    <row r="308" spans="4:6" x14ac:dyDescent="0.2">
      <c r="D308"/>
      <c r="E308"/>
      <c r="F308"/>
    </row>
    <row r="309" spans="4:6" x14ac:dyDescent="0.2">
      <c r="D309"/>
      <c r="E309"/>
      <c r="F309"/>
    </row>
    <row r="310" spans="4:6" x14ac:dyDescent="0.2">
      <c r="D310"/>
      <c r="E310"/>
      <c r="F310"/>
    </row>
    <row r="311" spans="4:6" x14ac:dyDescent="0.2">
      <c r="D311"/>
      <c r="E311"/>
      <c r="F311"/>
    </row>
    <row r="312" spans="4:6" x14ac:dyDescent="0.2">
      <c r="D312"/>
      <c r="E312"/>
      <c r="F312"/>
    </row>
    <row r="313" spans="4:6" x14ac:dyDescent="0.2">
      <c r="D313"/>
      <c r="E313"/>
      <c r="F313"/>
    </row>
    <row r="314" spans="4:6" x14ac:dyDescent="0.2">
      <c r="D314"/>
      <c r="E314"/>
      <c r="F314"/>
    </row>
    <row r="315" spans="4:6" x14ac:dyDescent="0.2">
      <c r="D315"/>
      <c r="E315"/>
      <c r="F315"/>
    </row>
  </sheetData>
  <autoFilter ref="C5:F174">
    <sortState ref="C6:F174">
      <sortCondition ref="D5:D174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4"/>
  <sheetViews>
    <sheetView workbookViewId="0">
      <selection activeCell="M3" sqref="M3"/>
    </sheetView>
  </sheetViews>
  <sheetFormatPr defaultRowHeight="10.199999999999999" x14ac:dyDescent="0.2"/>
  <cols>
    <col min="2" max="3" width="13.42578125" customWidth="1"/>
    <col min="4" max="4" width="10.42578125" bestFit="1" customWidth="1"/>
    <col min="5" max="5" width="14.140625" bestFit="1" customWidth="1"/>
    <col min="6" max="6" width="5.140625" bestFit="1" customWidth="1"/>
    <col min="7" max="7" width="11.140625" bestFit="1" customWidth="1"/>
    <col min="8" max="8" width="7.85546875" bestFit="1" customWidth="1"/>
    <col min="9" max="9" width="20.5703125" bestFit="1" customWidth="1"/>
    <col min="10" max="10" width="18.140625" bestFit="1" customWidth="1"/>
    <col min="13" max="13" width="15.28515625" bestFit="1" customWidth="1"/>
    <col min="14" max="14" width="12.5703125" bestFit="1" customWidth="1"/>
  </cols>
  <sheetData>
    <row r="3" spans="2:14" x14ac:dyDescent="0.2">
      <c r="B3" s="37" t="s">
        <v>275</v>
      </c>
      <c r="C3" s="38" t="s">
        <v>276</v>
      </c>
      <c r="D3" s="38" t="s">
        <v>0</v>
      </c>
      <c r="E3" s="38" t="s">
        <v>122</v>
      </c>
      <c r="F3" s="38" t="s">
        <v>277</v>
      </c>
      <c r="G3" s="38" t="s">
        <v>278</v>
      </c>
      <c r="H3" s="38" t="s">
        <v>2</v>
      </c>
      <c r="I3" s="38" t="s">
        <v>279</v>
      </c>
      <c r="J3" s="38" t="s">
        <v>280</v>
      </c>
      <c r="K3" s="38" t="s">
        <v>281</v>
      </c>
      <c r="L3" s="38" t="s">
        <v>282</v>
      </c>
      <c r="M3" s="38" t="s">
        <v>283</v>
      </c>
      <c r="N3" s="39" t="s">
        <v>284</v>
      </c>
    </row>
    <row r="4" spans="2:14" x14ac:dyDescent="0.2">
      <c r="B4" t="s">
        <v>73</v>
      </c>
      <c r="C4" t="s">
        <v>73</v>
      </c>
      <c r="D4" t="s">
        <v>165</v>
      </c>
      <c r="E4" t="s">
        <v>192</v>
      </c>
      <c r="F4">
        <v>1</v>
      </c>
      <c r="G4" t="s">
        <v>285</v>
      </c>
      <c r="H4" t="s">
        <v>91</v>
      </c>
      <c r="I4" t="s">
        <v>307</v>
      </c>
      <c r="J4" t="s">
        <v>308</v>
      </c>
      <c r="K4">
        <v>2023</v>
      </c>
      <c r="L4">
        <v>1</v>
      </c>
      <c r="M4">
        <v>7679.4</v>
      </c>
      <c r="N4">
        <v>7679.4</v>
      </c>
    </row>
    <row r="5" spans="2:14" x14ac:dyDescent="0.2">
      <c r="B5" t="s">
        <v>73</v>
      </c>
      <c r="C5" t="s">
        <v>73</v>
      </c>
      <c r="D5" t="s">
        <v>165</v>
      </c>
      <c r="E5" t="s">
        <v>193</v>
      </c>
      <c r="F5">
        <v>1</v>
      </c>
      <c r="G5" t="s">
        <v>285</v>
      </c>
      <c r="H5" t="s">
        <v>78</v>
      </c>
      <c r="I5" t="s">
        <v>378</v>
      </c>
      <c r="J5" t="s">
        <v>379</v>
      </c>
      <c r="K5">
        <v>2023</v>
      </c>
      <c r="L5">
        <v>1</v>
      </c>
      <c r="M5">
        <v>6719.4</v>
      </c>
      <c r="N5">
        <v>6719.4</v>
      </c>
    </row>
    <row r="6" spans="2:14" x14ac:dyDescent="0.2">
      <c r="B6" t="s">
        <v>73</v>
      </c>
      <c r="C6" t="s">
        <v>73</v>
      </c>
      <c r="D6" t="s">
        <v>166</v>
      </c>
      <c r="E6" t="s">
        <v>195</v>
      </c>
      <c r="F6">
        <v>1</v>
      </c>
      <c r="G6" t="s">
        <v>285</v>
      </c>
      <c r="H6" t="s">
        <v>78</v>
      </c>
      <c r="I6" t="s">
        <v>286</v>
      </c>
      <c r="J6" t="s">
        <v>287</v>
      </c>
      <c r="K6">
        <v>2023</v>
      </c>
      <c r="L6">
        <v>1</v>
      </c>
      <c r="M6">
        <v>14279.4</v>
      </c>
      <c r="N6">
        <v>14279.4</v>
      </c>
    </row>
    <row r="7" spans="2:14" x14ac:dyDescent="0.2">
      <c r="B7" t="s">
        <v>73</v>
      </c>
      <c r="C7" t="s">
        <v>73</v>
      </c>
      <c r="D7" t="s">
        <v>166</v>
      </c>
      <c r="E7" t="s">
        <v>194</v>
      </c>
      <c r="F7">
        <v>1</v>
      </c>
      <c r="G7" t="s">
        <v>285</v>
      </c>
      <c r="H7" t="s">
        <v>91</v>
      </c>
      <c r="I7" t="s">
        <v>348</v>
      </c>
      <c r="J7" t="s">
        <v>349</v>
      </c>
      <c r="K7">
        <v>2023</v>
      </c>
      <c r="L7">
        <v>1</v>
      </c>
      <c r="M7">
        <v>16379.4</v>
      </c>
      <c r="N7">
        <v>16379.4</v>
      </c>
    </row>
    <row r="8" spans="2:14" x14ac:dyDescent="0.2">
      <c r="B8" t="s">
        <v>73</v>
      </c>
      <c r="C8" t="s">
        <v>73</v>
      </c>
      <c r="D8" t="s">
        <v>167</v>
      </c>
      <c r="E8" t="s">
        <v>197</v>
      </c>
      <c r="F8">
        <v>1</v>
      </c>
      <c r="G8" t="s">
        <v>285</v>
      </c>
      <c r="H8" t="s">
        <v>78</v>
      </c>
      <c r="I8" t="s">
        <v>309</v>
      </c>
      <c r="J8" t="s">
        <v>310</v>
      </c>
      <c r="K8">
        <v>2023</v>
      </c>
      <c r="L8">
        <v>1</v>
      </c>
      <c r="M8">
        <v>14159.4</v>
      </c>
      <c r="N8">
        <v>14159.4</v>
      </c>
    </row>
    <row r="9" spans="2:14" x14ac:dyDescent="0.2">
      <c r="B9" t="s">
        <v>73</v>
      </c>
      <c r="C9" t="s">
        <v>73</v>
      </c>
      <c r="D9" t="s">
        <v>167</v>
      </c>
      <c r="E9" t="s">
        <v>196</v>
      </c>
      <c r="F9">
        <v>1</v>
      </c>
      <c r="G9" t="s">
        <v>285</v>
      </c>
      <c r="H9" t="s">
        <v>91</v>
      </c>
      <c r="I9" t="s">
        <v>388</v>
      </c>
      <c r="J9" t="s">
        <v>389</v>
      </c>
      <c r="K9">
        <v>2023</v>
      </c>
      <c r="L9">
        <v>1</v>
      </c>
      <c r="M9">
        <v>16259.4</v>
      </c>
      <c r="N9">
        <v>16259.4</v>
      </c>
    </row>
    <row r="10" spans="2:14" x14ac:dyDescent="0.2">
      <c r="B10" t="s">
        <v>73</v>
      </c>
      <c r="C10" t="s">
        <v>73</v>
      </c>
      <c r="D10" t="s">
        <v>168</v>
      </c>
      <c r="E10" t="s">
        <v>199</v>
      </c>
      <c r="F10">
        <v>1</v>
      </c>
      <c r="G10" t="s">
        <v>285</v>
      </c>
      <c r="H10" t="s">
        <v>78</v>
      </c>
      <c r="I10" t="s">
        <v>350</v>
      </c>
      <c r="J10" t="s">
        <v>351</v>
      </c>
      <c r="K10">
        <v>2023</v>
      </c>
      <c r="L10">
        <v>1</v>
      </c>
      <c r="M10">
        <v>11519.4</v>
      </c>
      <c r="N10">
        <v>11519.4</v>
      </c>
    </row>
    <row r="11" spans="2:14" x14ac:dyDescent="0.2">
      <c r="B11" t="s">
        <v>73</v>
      </c>
      <c r="C11" t="s">
        <v>73</v>
      </c>
      <c r="D11" t="s">
        <v>168</v>
      </c>
      <c r="E11" t="s">
        <v>198</v>
      </c>
      <c r="F11">
        <v>1</v>
      </c>
      <c r="G11" t="s">
        <v>285</v>
      </c>
      <c r="H11" t="s">
        <v>91</v>
      </c>
      <c r="I11" t="s">
        <v>362</v>
      </c>
      <c r="J11" t="s">
        <v>363</v>
      </c>
      <c r="K11">
        <v>2023</v>
      </c>
      <c r="L11">
        <v>1</v>
      </c>
      <c r="M11">
        <v>13199.4</v>
      </c>
      <c r="N11">
        <v>13199.4</v>
      </c>
    </row>
    <row r="12" spans="2:14" x14ac:dyDescent="0.2">
      <c r="B12" t="s">
        <v>73</v>
      </c>
      <c r="C12" t="s">
        <v>73</v>
      </c>
      <c r="D12" t="s">
        <v>75</v>
      </c>
      <c r="E12" t="s">
        <v>200</v>
      </c>
      <c r="F12">
        <v>1</v>
      </c>
      <c r="G12" t="s">
        <v>285</v>
      </c>
      <c r="H12" t="s">
        <v>78</v>
      </c>
      <c r="I12" t="s">
        <v>311</v>
      </c>
      <c r="J12" t="s">
        <v>312</v>
      </c>
      <c r="K12">
        <v>2023</v>
      </c>
      <c r="L12">
        <v>1</v>
      </c>
      <c r="M12">
        <v>11519.4</v>
      </c>
      <c r="N12">
        <v>11519.4</v>
      </c>
    </row>
    <row r="13" spans="2:14" x14ac:dyDescent="0.2">
      <c r="B13" t="s">
        <v>73</v>
      </c>
      <c r="C13" t="s">
        <v>73</v>
      </c>
      <c r="D13" t="s">
        <v>170</v>
      </c>
      <c r="E13" t="s">
        <v>201</v>
      </c>
      <c r="F13">
        <v>1</v>
      </c>
      <c r="G13" t="s">
        <v>285</v>
      </c>
      <c r="H13" t="s">
        <v>78</v>
      </c>
      <c r="I13" t="s">
        <v>290</v>
      </c>
      <c r="J13" t="s">
        <v>291</v>
      </c>
      <c r="K13">
        <v>2023</v>
      </c>
      <c r="L13">
        <v>1</v>
      </c>
      <c r="M13">
        <v>6359.4</v>
      </c>
      <c r="N13">
        <v>6359.4</v>
      </c>
    </row>
    <row r="14" spans="2:14" x14ac:dyDescent="0.2">
      <c r="B14" t="s">
        <v>73</v>
      </c>
      <c r="C14" t="s">
        <v>73</v>
      </c>
      <c r="D14" t="s">
        <v>171</v>
      </c>
      <c r="E14" t="s">
        <v>202</v>
      </c>
      <c r="F14">
        <v>1</v>
      </c>
      <c r="G14" t="s">
        <v>285</v>
      </c>
      <c r="H14" t="s">
        <v>91</v>
      </c>
      <c r="I14" t="s">
        <v>313</v>
      </c>
      <c r="J14" t="s">
        <v>314</v>
      </c>
      <c r="K14">
        <v>2023</v>
      </c>
      <c r="L14">
        <v>1</v>
      </c>
      <c r="M14">
        <v>16379.4</v>
      </c>
      <c r="N14">
        <v>16379.4</v>
      </c>
    </row>
    <row r="15" spans="2:14" x14ac:dyDescent="0.2">
      <c r="B15" t="s">
        <v>73</v>
      </c>
      <c r="C15" t="s">
        <v>73</v>
      </c>
      <c r="D15" t="s">
        <v>171</v>
      </c>
      <c r="E15" t="s">
        <v>203</v>
      </c>
      <c r="F15">
        <v>1</v>
      </c>
      <c r="G15" t="s">
        <v>285</v>
      </c>
      <c r="H15" t="s">
        <v>78</v>
      </c>
      <c r="I15" t="s">
        <v>352</v>
      </c>
      <c r="J15" t="s">
        <v>353</v>
      </c>
      <c r="K15">
        <v>2023</v>
      </c>
      <c r="L15">
        <v>1</v>
      </c>
      <c r="M15">
        <v>14279.4</v>
      </c>
      <c r="N15">
        <v>14279.4</v>
      </c>
    </row>
    <row r="16" spans="2:14" x14ac:dyDescent="0.2">
      <c r="B16" t="s">
        <v>73</v>
      </c>
      <c r="C16" t="s">
        <v>73</v>
      </c>
      <c r="D16" t="s">
        <v>172</v>
      </c>
      <c r="E16" t="s">
        <v>204</v>
      </c>
      <c r="F16">
        <v>1</v>
      </c>
      <c r="G16" t="s">
        <v>285</v>
      </c>
      <c r="H16" t="s">
        <v>78</v>
      </c>
      <c r="I16" t="s">
        <v>364</v>
      </c>
      <c r="J16" t="s">
        <v>365</v>
      </c>
      <c r="K16">
        <v>2023</v>
      </c>
      <c r="L16">
        <v>1</v>
      </c>
      <c r="M16">
        <v>7199.4</v>
      </c>
      <c r="N16">
        <v>7199.4</v>
      </c>
    </row>
    <row r="17" spans="2:14" x14ac:dyDescent="0.2">
      <c r="B17" t="s">
        <v>73</v>
      </c>
      <c r="C17" t="s">
        <v>73</v>
      </c>
      <c r="D17" t="s">
        <v>173</v>
      </c>
      <c r="E17" t="s">
        <v>205</v>
      </c>
      <c r="F17">
        <v>1</v>
      </c>
      <c r="G17" t="s">
        <v>285</v>
      </c>
      <c r="H17" t="s">
        <v>78</v>
      </c>
      <c r="I17" t="s">
        <v>288</v>
      </c>
      <c r="J17" t="s">
        <v>289</v>
      </c>
      <c r="K17">
        <v>2023</v>
      </c>
      <c r="L17">
        <v>1</v>
      </c>
      <c r="M17">
        <v>7559.4</v>
      </c>
      <c r="N17">
        <v>7559.4</v>
      </c>
    </row>
    <row r="18" spans="2:14" x14ac:dyDescent="0.2">
      <c r="B18" t="s">
        <v>73</v>
      </c>
      <c r="C18" t="s">
        <v>73</v>
      </c>
      <c r="D18" t="s">
        <v>206</v>
      </c>
      <c r="E18" t="s">
        <v>207</v>
      </c>
      <c r="F18">
        <v>1</v>
      </c>
      <c r="G18" t="s">
        <v>285</v>
      </c>
      <c r="H18" t="s">
        <v>78</v>
      </c>
      <c r="I18" t="s">
        <v>292</v>
      </c>
      <c r="J18" t="s">
        <v>293</v>
      </c>
      <c r="K18">
        <v>2023</v>
      </c>
      <c r="L18">
        <v>1</v>
      </c>
      <c r="M18">
        <v>5999.4</v>
      </c>
      <c r="N18">
        <v>5999.4</v>
      </c>
    </row>
    <row r="19" spans="2:14" x14ac:dyDescent="0.2">
      <c r="B19" t="s">
        <v>73</v>
      </c>
      <c r="C19" t="s">
        <v>73</v>
      </c>
      <c r="D19" t="s">
        <v>174</v>
      </c>
      <c r="E19" t="s">
        <v>208</v>
      </c>
      <c r="F19">
        <v>1</v>
      </c>
      <c r="G19" t="s">
        <v>285</v>
      </c>
      <c r="H19" t="s">
        <v>78</v>
      </c>
      <c r="I19" t="s">
        <v>366</v>
      </c>
      <c r="J19" t="s">
        <v>367</v>
      </c>
      <c r="K19">
        <v>2023</v>
      </c>
      <c r="L19">
        <v>1</v>
      </c>
      <c r="M19">
        <v>7439.4</v>
      </c>
      <c r="N19">
        <v>7439.4</v>
      </c>
    </row>
    <row r="20" spans="2:14" x14ac:dyDescent="0.2">
      <c r="B20" t="s">
        <v>73</v>
      </c>
      <c r="C20" t="s">
        <v>73</v>
      </c>
      <c r="D20" t="s">
        <v>175</v>
      </c>
      <c r="E20" t="s">
        <v>209</v>
      </c>
      <c r="F20">
        <v>1</v>
      </c>
      <c r="G20" t="s">
        <v>285</v>
      </c>
      <c r="H20" t="s">
        <v>91</v>
      </c>
      <c r="I20" t="s">
        <v>380</v>
      </c>
      <c r="J20" t="s">
        <v>381</v>
      </c>
      <c r="K20">
        <v>2023</v>
      </c>
      <c r="L20">
        <v>1</v>
      </c>
      <c r="M20">
        <v>5099.3999999999996</v>
      </c>
      <c r="N20">
        <v>5099.3999999999996</v>
      </c>
    </row>
    <row r="21" spans="2:14" x14ac:dyDescent="0.2">
      <c r="B21" t="s">
        <v>73</v>
      </c>
      <c r="C21" t="s">
        <v>73</v>
      </c>
      <c r="D21" t="s">
        <v>175</v>
      </c>
      <c r="E21" t="s">
        <v>210</v>
      </c>
      <c r="F21">
        <v>1</v>
      </c>
      <c r="G21" t="s">
        <v>285</v>
      </c>
      <c r="H21" t="s">
        <v>78</v>
      </c>
      <c r="I21" t="s">
        <v>382</v>
      </c>
      <c r="J21" t="s">
        <v>383</v>
      </c>
      <c r="K21">
        <v>2023</v>
      </c>
      <c r="L21">
        <v>1</v>
      </c>
      <c r="M21">
        <v>4439.3999999999996</v>
      </c>
      <c r="N21">
        <v>4439.3999999999996</v>
      </c>
    </row>
    <row r="22" spans="2:14" x14ac:dyDescent="0.2">
      <c r="B22" t="s">
        <v>73</v>
      </c>
      <c r="C22" t="s">
        <v>73</v>
      </c>
      <c r="D22" t="s">
        <v>176</v>
      </c>
      <c r="E22" t="s">
        <v>211</v>
      </c>
      <c r="F22">
        <v>1</v>
      </c>
      <c r="G22" t="s">
        <v>285</v>
      </c>
      <c r="H22" t="s">
        <v>91</v>
      </c>
      <c r="I22" t="s">
        <v>294</v>
      </c>
      <c r="J22" t="s">
        <v>295</v>
      </c>
      <c r="K22">
        <v>2023</v>
      </c>
      <c r="L22">
        <v>1</v>
      </c>
      <c r="M22">
        <v>6899.4</v>
      </c>
      <c r="N22">
        <v>6899.4</v>
      </c>
    </row>
    <row r="23" spans="2:14" x14ac:dyDescent="0.2">
      <c r="B23" t="s">
        <v>73</v>
      </c>
      <c r="C23" t="s">
        <v>73</v>
      </c>
      <c r="D23" t="s">
        <v>176</v>
      </c>
      <c r="E23" t="s">
        <v>212</v>
      </c>
      <c r="F23">
        <v>1</v>
      </c>
      <c r="G23" t="s">
        <v>285</v>
      </c>
      <c r="H23" t="s">
        <v>78</v>
      </c>
      <c r="I23" t="s">
        <v>315</v>
      </c>
      <c r="J23" t="s">
        <v>316</v>
      </c>
      <c r="K23">
        <v>2023</v>
      </c>
      <c r="L23">
        <v>1</v>
      </c>
      <c r="M23">
        <v>5999.4</v>
      </c>
      <c r="N23">
        <v>5999.4</v>
      </c>
    </row>
    <row r="24" spans="2:14" x14ac:dyDescent="0.2">
      <c r="B24" t="s">
        <v>73</v>
      </c>
      <c r="C24" t="s">
        <v>73</v>
      </c>
      <c r="D24" t="s">
        <v>177</v>
      </c>
      <c r="E24" t="s">
        <v>214</v>
      </c>
      <c r="F24">
        <v>1</v>
      </c>
      <c r="G24" t="s">
        <v>285</v>
      </c>
      <c r="H24" t="s">
        <v>78</v>
      </c>
      <c r="I24" t="s">
        <v>328</v>
      </c>
      <c r="J24" t="s">
        <v>329</v>
      </c>
      <c r="K24">
        <v>2023</v>
      </c>
      <c r="L24">
        <v>1</v>
      </c>
      <c r="M24">
        <v>13799.4</v>
      </c>
      <c r="N24">
        <v>13799.4</v>
      </c>
    </row>
    <row r="25" spans="2:14" x14ac:dyDescent="0.2">
      <c r="B25" t="s">
        <v>73</v>
      </c>
      <c r="C25" t="s">
        <v>73</v>
      </c>
      <c r="D25" t="s">
        <v>177</v>
      </c>
      <c r="E25" t="s">
        <v>213</v>
      </c>
      <c r="F25">
        <v>1</v>
      </c>
      <c r="G25" t="s">
        <v>285</v>
      </c>
      <c r="H25" t="s">
        <v>91</v>
      </c>
      <c r="I25" t="s">
        <v>354</v>
      </c>
      <c r="J25" t="s">
        <v>355</v>
      </c>
      <c r="K25">
        <v>2023</v>
      </c>
      <c r="L25">
        <v>1</v>
      </c>
      <c r="M25">
        <v>15839.4</v>
      </c>
      <c r="N25">
        <v>15839.4</v>
      </c>
    </row>
    <row r="26" spans="2:14" x14ac:dyDescent="0.2">
      <c r="B26" t="s">
        <v>73</v>
      </c>
      <c r="C26" t="s">
        <v>73</v>
      </c>
      <c r="D26" t="s">
        <v>215</v>
      </c>
      <c r="E26" t="s">
        <v>216</v>
      </c>
      <c r="F26">
        <v>1</v>
      </c>
      <c r="G26" t="s">
        <v>285</v>
      </c>
      <c r="H26" t="s">
        <v>78</v>
      </c>
      <c r="I26" t="s">
        <v>317</v>
      </c>
      <c r="J26" t="s">
        <v>318</v>
      </c>
      <c r="K26">
        <v>2023</v>
      </c>
      <c r="L26">
        <v>1</v>
      </c>
      <c r="M26">
        <v>14639.4</v>
      </c>
      <c r="N26">
        <v>14639.4</v>
      </c>
    </row>
    <row r="27" spans="2:14" x14ac:dyDescent="0.2">
      <c r="B27" t="s">
        <v>73</v>
      </c>
      <c r="C27" t="s">
        <v>73</v>
      </c>
      <c r="D27" t="s">
        <v>179</v>
      </c>
      <c r="E27" t="s">
        <v>217</v>
      </c>
      <c r="F27">
        <v>1</v>
      </c>
      <c r="G27" t="s">
        <v>285</v>
      </c>
      <c r="H27" t="s">
        <v>91</v>
      </c>
      <c r="I27" t="s">
        <v>296</v>
      </c>
      <c r="J27" t="s">
        <v>297</v>
      </c>
      <c r="K27">
        <v>2023</v>
      </c>
      <c r="L27">
        <v>1</v>
      </c>
      <c r="M27">
        <v>16799.400000000001</v>
      </c>
      <c r="N27">
        <v>16799.400000000001</v>
      </c>
    </row>
    <row r="28" spans="2:14" x14ac:dyDescent="0.2">
      <c r="B28" t="s">
        <v>73</v>
      </c>
      <c r="C28" t="s">
        <v>73</v>
      </c>
      <c r="D28" t="s">
        <v>179</v>
      </c>
      <c r="E28" t="s">
        <v>218</v>
      </c>
      <c r="F28">
        <v>1</v>
      </c>
      <c r="G28" t="s">
        <v>285</v>
      </c>
      <c r="H28" t="s">
        <v>78</v>
      </c>
      <c r="I28" t="s">
        <v>368</v>
      </c>
      <c r="J28" t="s">
        <v>369</v>
      </c>
      <c r="K28">
        <v>2023</v>
      </c>
      <c r="L28">
        <v>1</v>
      </c>
      <c r="M28">
        <v>14639.4</v>
      </c>
      <c r="N28">
        <v>14639.4</v>
      </c>
    </row>
    <row r="29" spans="2:14" x14ac:dyDescent="0.2">
      <c r="B29" t="s">
        <v>73</v>
      </c>
      <c r="C29" t="s">
        <v>73</v>
      </c>
      <c r="D29" t="s">
        <v>180</v>
      </c>
      <c r="E29" t="s">
        <v>219</v>
      </c>
      <c r="F29">
        <v>1</v>
      </c>
      <c r="G29" t="s">
        <v>285</v>
      </c>
      <c r="H29" t="s">
        <v>91</v>
      </c>
      <c r="I29" t="s">
        <v>298</v>
      </c>
      <c r="J29" t="s">
        <v>299</v>
      </c>
      <c r="K29">
        <v>2023</v>
      </c>
      <c r="L29">
        <v>1</v>
      </c>
      <c r="M29">
        <v>12419.4</v>
      </c>
      <c r="N29">
        <v>12419.4</v>
      </c>
    </row>
    <row r="30" spans="2:14" x14ac:dyDescent="0.2">
      <c r="B30" t="s">
        <v>73</v>
      </c>
      <c r="C30" t="s">
        <v>73</v>
      </c>
      <c r="D30" t="s">
        <v>180</v>
      </c>
      <c r="E30" t="s">
        <v>220</v>
      </c>
      <c r="F30">
        <v>1</v>
      </c>
      <c r="G30" t="s">
        <v>285</v>
      </c>
      <c r="H30" t="s">
        <v>78</v>
      </c>
      <c r="I30" t="s">
        <v>356</v>
      </c>
      <c r="J30" t="s">
        <v>357</v>
      </c>
      <c r="K30">
        <v>2023</v>
      </c>
      <c r="L30">
        <v>1</v>
      </c>
      <c r="M30">
        <v>10799.4</v>
      </c>
      <c r="N30">
        <v>10799.4</v>
      </c>
    </row>
    <row r="31" spans="2:14" x14ac:dyDescent="0.2">
      <c r="B31" t="s">
        <v>73</v>
      </c>
      <c r="C31" t="s">
        <v>73</v>
      </c>
      <c r="D31" t="s">
        <v>221</v>
      </c>
      <c r="E31" t="s">
        <v>222</v>
      </c>
      <c r="F31">
        <v>1</v>
      </c>
      <c r="G31" t="s">
        <v>285</v>
      </c>
      <c r="H31" t="s">
        <v>78</v>
      </c>
      <c r="I31" t="s">
        <v>384</v>
      </c>
      <c r="J31" t="s">
        <v>385</v>
      </c>
      <c r="K31">
        <v>2023</v>
      </c>
      <c r="L31">
        <v>1</v>
      </c>
      <c r="M31">
        <v>8399.4</v>
      </c>
      <c r="N31">
        <v>8399.4</v>
      </c>
    </row>
    <row r="32" spans="2:14" x14ac:dyDescent="0.2">
      <c r="B32" t="s">
        <v>73</v>
      </c>
      <c r="C32" t="s">
        <v>73</v>
      </c>
      <c r="D32" t="s">
        <v>223</v>
      </c>
      <c r="E32" t="s">
        <v>224</v>
      </c>
      <c r="F32">
        <v>1</v>
      </c>
      <c r="G32" t="s">
        <v>319</v>
      </c>
      <c r="H32" t="s">
        <v>91</v>
      </c>
      <c r="I32" t="s">
        <v>320</v>
      </c>
      <c r="J32" t="s">
        <v>321</v>
      </c>
      <c r="K32">
        <v>2023</v>
      </c>
      <c r="L32">
        <v>1</v>
      </c>
      <c r="M32">
        <v>16799.400000000001</v>
      </c>
      <c r="N32">
        <v>16799.400000000001</v>
      </c>
    </row>
    <row r="33" spans="2:14" x14ac:dyDescent="0.2">
      <c r="B33" t="s">
        <v>73</v>
      </c>
      <c r="C33" t="s">
        <v>73</v>
      </c>
      <c r="D33" t="s">
        <v>223</v>
      </c>
      <c r="E33" t="s">
        <v>225</v>
      </c>
      <c r="F33">
        <v>1</v>
      </c>
      <c r="G33" t="s">
        <v>285</v>
      </c>
      <c r="H33" t="s">
        <v>78</v>
      </c>
      <c r="I33" t="s">
        <v>330</v>
      </c>
      <c r="J33" t="s">
        <v>331</v>
      </c>
      <c r="K33">
        <v>2023</v>
      </c>
      <c r="L33">
        <v>1</v>
      </c>
      <c r="M33">
        <v>14639.4</v>
      </c>
      <c r="N33">
        <v>14639.4</v>
      </c>
    </row>
    <row r="34" spans="2:14" x14ac:dyDescent="0.2">
      <c r="B34" t="s">
        <v>73</v>
      </c>
      <c r="C34" t="s">
        <v>73</v>
      </c>
      <c r="D34" t="s">
        <v>181</v>
      </c>
      <c r="E34" t="s">
        <v>226</v>
      </c>
      <c r="F34">
        <v>1</v>
      </c>
      <c r="G34" t="s">
        <v>285</v>
      </c>
      <c r="H34" t="s">
        <v>78</v>
      </c>
      <c r="I34" t="s">
        <v>322</v>
      </c>
      <c r="J34" t="s">
        <v>323</v>
      </c>
      <c r="K34">
        <v>2023</v>
      </c>
      <c r="L34">
        <v>1</v>
      </c>
      <c r="M34">
        <v>11159.4</v>
      </c>
      <c r="N34">
        <v>11159.4</v>
      </c>
    </row>
    <row r="35" spans="2:14" x14ac:dyDescent="0.2">
      <c r="B35" t="s">
        <v>73</v>
      </c>
      <c r="C35" t="s">
        <v>73</v>
      </c>
      <c r="D35" t="s">
        <v>227</v>
      </c>
      <c r="E35" t="s">
        <v>332</v>
      </c>
      <c r="F35">
        <v>1</v>
      </c>
      <c r="G35" t="s">
        <v>285</v>
      </c>
      <c r="H35" t="s">
        <v>91</v>
      </c>
      <c r="I35" t="s">
        <v>333</v>
      </c>
      <c r="J35" t="s">
        <v>334</v>
      </c>
      <c r="K35">
        <v>2023</v>
      </c>
      <c r="L35">
        <v>1</v>
      </c>
      <c r="M35">
        <v>11579.4</v>
      </c>
      <c r="N35">
        <v>11579.4</v>
      </c>
    </row>
    <row r="36" spans="2:14" x14ac:dyDescent="0.2">
      <c r="B36" t="s">
        <v>73</v>
      </c>
      <c r="C36" t="s">
        <v>73</v>
      </c>
      <c r="D36" t="s">
        <v>227</v>
      </c>
      <c r="E36" t="s">
        <v>228</v>
      </c>
      <c r="F36">
        <v>1</v>
      </c>
      <c r="G36" t="s">
        <v>285</v>
      </c>
      <c r="H36" t="s">
        <v>78</v>
      </c>
      <c r="I36" t="s">
        <v>358</v>
      </c>
      <c r="J36" t="s">
        <v>359</v>
      </c>
      <c r="K36">
        <v>2023</v>
      </c>
      <c r="L36">
        <v>1</v>
      </c>
      <c r="M36">
        <v>10079.4</v>
      </c>
      <c r="N36">
        <v>10079.4</v>
      </c>
    </row>
    <row r="37" spans="2:14" x14ac:dyDescent="0.2">
      <c r="B37" t="s">
        <v>73</v>
      </c>
      <c r="C37" t="s">
        <v>73</v>
      </c>
      <c r="D37" t="s">
        <v>182</v>
      </c>
      <c r="E37" t="s">
        <v>230</v>
      </c>
      <c r="F37">
        <v>1</v>
      </c>
      <c r="G37" t="s">
        <v>285</v>
      </c>
      <c r="H37" t="s">
        <v>78</v>
      </c>
      <c r="I37" t="s">
        <v>335</v>
      </c>
      <c r="J37" t="s">
        <v>336</v>
      </c>
      <c r="K37">
        <v>2023</v>
      </c>
      <c r="L37">
        <v>1</v>
      </c>
      <c r="M37">
        <v>10079.4</v>
      </c>
      <c r="N37">
        <v>10079.4</v>
      </c>
    </row>
    <row r="38" spans="2:14" x14ac:dyDescent="0.2">
      <c r="B38" t="s">
        <v>73</v>
      </c>
      <c r="C38" t="s">
        <v>73</v>
      </c>
      <c r="D38" t="s">
        <v>182</v>
      </c>
      <c r="E38" t="s">
        <v>229</v>
      </c>
      <c r="F38">
        <v>1</v>
      </c>
      <c r="G38" t="s">
        <v>285</v>
      </c>
      <c r="H38" t="s">
        <v>91</v>
      </c>
      <c r="I38" t="s">
        <v>390</v>
      </c>
      <c r="J38" t="s">
        <v>391</v>
      </c>
      <c r="K38">
        <v>2023</v>
      </c>
      <c r="L38">
        <v>1</v>
      </c>
      <c r="M38">
        <v>11579.4</v>
      </c>
      <c r="N38">
        <v>11579.4</v>
      </c>
    </row>
    <row r="39" spans="2:14" x14ac:dyDescent="0.2">
      <c r="B39" t="s">
        <v>73</v>
      </c>
      <c r="C39" t="s">
        <v>73</v>
      </c>
      <c r="D39" t="s">
        <v>183</v>
      </c>
      <c r="E39" t="s">
        <v>300</v>
      </c>
      <c r="F39">
        <v>1</v>
      </c>
      <c r="G39" t="s">
        <v>285</v>
      </c>
      <c r="H39" t="s">
        <v>91</v>
      </c>
      <c r="I39" t="s">
        <v>301</v>
      </c>
      <c r="J39" t="s">
        <v>302</v>
      </c>
      <c r="K39">
        <v>2023</v>
      </c>
      <c r="L39">
        <v>1</v>
      </c>
      <c r="M39">
        <v>9599.4</v>
      </c>
      <c r="N39">
        <v>9599.4</v>
      </c>
    </row>
    <row r="40" spans="2:14" x14ac:dyDescent="0.2">
      <c r="B40" t="s">
        <v>73</v>
      </c>
      <c r="C40" t="s">
        <v>73</v>
      </c>
      <c r="D40" t="s">
        <v>183</v>
      </c>
      <c r="E40" t="s">
        <v>231</v>
      </c>
      <c r="F40">
        <v>1</v>
      </c>
      <c r="G40" t="s">
        <v>285</v>
      </c>
      <c r="H40" t="s">
        <v>78</v>
      </c>
      <c r="I40" t="s">
        <v>370</v>
      </c>
      <c r="J40" t="s">
        <v>371</v>
      </c>
      <c r="K40">
        <v>2023</v>
      </c>
      <c r="L40">
        <v>1</v>
      </c>
      <c r="M40">
        <v>8399.4</v>
      </c>
      <c r="N40">
        <v>8399.4</v>
      </c>
    </row>
    <row r="41" spans="2:14" x14ac:dyDescent="0.2">
      <c r="B41" t="s">
        <v>73</v>
      </c>
      <c r="C41" t="s">
        <v>73</v>
      </c>
      <c r="D41" t="s">
        <v>184</v>
      </c>
      <c r="E41" t="s">
        <v>232</v>
      </c>
      <c r="F41">
        <v>1</v>
      </c>
      <c r="G41" t="s">
        <v>285</v>
      </c>
      <c r="H41" t="s">
        <v>91</v>
      </c>
      <c r="I41" t="s">
        <v>324</v>
      </c>
      <c r="J41" t="s">
        <v>325</v>
      </c>
      <c r="K41">
        <v>2023</v>
      </c>
      <c r="L41">
        <v>1</v>
      </c>
      <c r="M41">
        <v>9779.4</v>
      </c>
      <c r="N41">
        <v>9779.4</v>
      </c>
    </row>
    <row r="42" spans="2:14" x14ac:dyDescent="0.2">
      <c r="B42" t="s">
        <v>73</v>
      </c>
      <c r="C42" t="s">
        <v>73</v>
      </c>
      <c r="D42" t="s">
        <v>184</v>
      </c>
      <c r="E42" t="s">
        <v>233</v>
      </c>
      <c r="F42">
        <v>1</v>
      </c>
      <c r="G42" t="s">
        <v>285</v>
      </c>
      <c r="H42" t="s">
        <v>78</v>
      </c>
      <c r="I42" t="s">
        <v>360</v>
      </c>
      <c r="J42" t="s">
        <v>361</v>
      </c>
      <c r="K42">
        <v>2023</v>
      </c>
      <c r="L42">
        <v>1</v>
      </c>
      <c r="M42">
        <v>8519.4</v>
      </c>
      <c r="N42">
        <v>8519.4</v>
      </c>
    </row>
    <row r="43" spans="2:14" x14ac:dyDescent="0.2">
      <c r="B43" t="s">
        <v>73</v>
      </c>
      <c r="C43" t="s">
        <v>73</v>
      </c>
      <c r="D43" t="s">
        <v>185</v>
      </c>
      <c r="E43" t="s">
        <v>235</v>
      </c>
      <c r="F43">
        <v>1</v>
      </c>
      <c r="G43" t="s">
        <v>285</v>
      </c>
      <c r="H43" t="s">
        <v>91</v>
      </c>
      <c r="I43" t="s">
        <v>303</v>
      </c>
      <c r="J43" t="s">
        <v>304</v>
      </c>
      <c r="K43">
        <v>2023</v>
      </c>
      <c r="L43">
        <v>1</v>
      </c>
      <c r="M43">
        <v>17639.400000000001</v>
      </c>
      <c r="N43">
        <v>17639.400000000001</v>
      </c>
    </row>
    <row r="44" spans="2:14" x14ac:dyDescent="0.2">
      <c r="B44" t="s">
        <v>73</v>
      </c>
      <c r="C44" t="s">
        <v>73</v>
      </c>
      <c r="D44" t="s">
        <v>185</v>
      </c>
      <c r="E44" t="s">
        <v>236</v>
      </c>
      <c r="F44">
        <v>1</v>
      </c>
      <c r="G44" t="s">
        <v>285</v>
      </c>
      <c r="H44" t="s">
        <v>78</v>
      </c>
      <c r="I44" t="s">
        <v>326</v>
      </c>
      <c r="J44" t="s">
        <v>327</v>
      </c>
      <c r="K44">
        <v>2023</v>
      </c>
      <c r="L44">
        <v>1</v>
      </c>
      <c r="M44">
        <v>15359.4</v>
      </c>
      <c r="N44">
        <v>15359.4</v>
      </c>
    </row>
    <row r="45" spans="2:14" x14ac:dyDescent="0.2">
      <c r="B45" t="s">
        <v>73</v>
      </c>
      <c r="C45" t="s">
        <v>73</v>
      </c>
      <c r="D45" t="s">
        <v>186</v>
      </c>
      <c r="E45" t="s">
        <v>247</v>
      </c>
      <c r="F45">
        <v>1</v>
      </c>
      <c r="G45" t="s">
        <v>337</v>
      </c>
      <c r="H45" t="s">
        <v>128</v>
      </c>
      <c r="I45" t="s">
        <v>338</v>
      </c>
      <c r="J45" t="s">
        <v>339</v>
      </c>
      <c r="K45">
        <v>2023</v>
      </c>
      <c r="L45">
        <v>12</v>
      </c>
      <c r="M45">
        <v>147598.79999999999</v>
      </c>
      <c r="N45">
        <v>147598.79999999999</v>
      </c>
    </row>
    <row r="46" spans="2:14" x14ac:dyDescent="0.2">
      <c r="B46" t="s">
        <v>73</v>
      </c>
      <c r="C46" t="s">
        <v>73</v>
      </c>
      <c r="D46" t="s">
        <v>187</v>
      </c>
      <c r="E46" t="s">
        <v>237</v>
      </c>
      <c r="F46">
        <v>1</v>
      </c>
      <c r="G46" t="s">
        <v>285</v>
      </c>
      <c r="H46" t="s">
        <v>91</v>
      </c>
      <c r="I46" t="s">
        <v>340</v>
      </c>
      <c r="J46" t="s">
        <v>341</v>
      </c>
      <c r="K46">
        <v>2023</v>
      </c>
      <c r="L46">
        <v>1</v>
      </c>
      <c r="M46">
        <v>11039.4</v>
      </c>
      <c r="N46">
        <v>11039.4</v>
      </c>
    </row>
    <row r="47" spans="2:14" x14ac:dyDescent="0.2">
      <c r="B47" t="s">
        <v>73</v>
      </c>
      <c r="C47" t="s">
        <v>73</v>
      </c>
      <c r="D47" t="s">
        <v>187</v>
      </c>
      <c r="E47" t="s">
        <v>238</v>
      </c>
      <c r="F47">
        <v>1</v>
      </c>
      <c r="G47" t="s">
        <v>285</v>
      </c>
      <c r="H47" t="s">
        <v>78</v>
      </c>
      <c r="I47" t="s">
        <v>342</v>
      </c>
      <c r="J47" t="s">
        <v>343</v>
      </c>
      <c r="K47">
        <v>2023</v>
      </c>
      <c r="L47">
        <v>1</v>
      </c>
      <c r="M47">
        <v>9599.4</v>
      </c>
      <c r="N47">
        <v>9599.4</v>
      </c>
    </row>
    <row r="48" spans="2:14" x14ac:dyDescent="0.2">
      <c r="B48" t="s">
        <v>73</v>
      </c>
      <c r="C48" t="s">
        <v>73</v>
      </c>
      <c r="D48" t="s">
        <v>188</v>
      </c>
      <c r="E48" t="s">
        <v>240</v>
      </c>
      <c r="F48">
        <v>1</v>
      </c>
      <c r="G48" t="s">
        <v>285</v>
      </c>
      <c r="H48" t="s">
        <v>78</v>
      </c>
      <c r="I48" t="s">
        <v>305</v>
      </c>
      <c r="J48" t="s">
        <v>306</v>
      </c>
      <c r="K48">
        <v>2023</v>
      </c>
      <c r="L48">
        <v>1</v>
      </c>
      <c r="M48">
        <v>23999.4</v>
      </c>
      <c r="N48">
        <v>23999.4</v>
      </c>
    </row>
    <row r="49" spans="2:14" x14ac:dyDescent="0.2">
      <c r="B49" t="s">
        <v>73</v>
      </c>
      <c r="C49" t="s">
        <v>73</v>
      </c>
      <c r="D49" t="s">
        <v>188</v>
      </c>
      <c r="E49" t="s">
        <v>239</v>
      </c>
      <c r="F49">
        <v>1</v>
      </c>
      <c r="G49" t="s">
        <v>285</v>
      </c>
      <c r="H49" t="s">
        <v>128</v>
      </c>
      <c r="I49" t="s">
        <v>344</v>
      </c>
      <c r="J49" t="s">
        <v>345</v>
      </c>
      <c r="K49">
        <v>2023</v>
      </c>
      <c r="L49">
        <v>1</v>
      </c>
      <c r="M49">
        <v>28199.4</v>
      </c>
      <c r="N49">
        <v>28199.4</v>
      </c>
    </row>
    <row r="50" spans="2:14" x14ac:dyDescent="0.2">
      <c r="B50" t="s">
        <v>73</v>
      </c>
      <c r="C50" t="s">
        <v>73</v>
      </c>
      <c r="D50" t="s">
        <v>241</v>
      </c>
      <c r="E50" t="s">
        <v>242</v>
      </c>
      <c r="F50">
        <v>1</v>
      </c>
      <c r="G50" t="s">
        <v>285</v>
      </c>
      <c r="H50" t="s">
        <v>78</v>
      </c>
      <c r="I50" t="s">
        <v>372</v>
      </c>
      <c r="J50" t="s">
        <v>373</v>
      </c>
      <c r="K50">
        <v>2023</v>
      </c>
      <c r="L50">
        <v>1</v>
      </c>
      <c r="M50">
        <v>4319.3999999999996</v>
      </c>
      <c r="N50">
        <v>4319.3999999999996</v>
      </c>
    </row>
    <row r="51" spans="2:14" x14ac:dyDescent="0.2">
      <c r="B51" t="s">
        <v>73</v>
      </c>
      <c r="C51" t="s">
        <v>73</v>
      </c>
      <c r="D51" t="s">
        <v>189</v>
      </c>
      <c r="E51" t="s">
        <v>243</v>
      </c>
      <c r="F51">
        <v>1</v>
      </c>
      <c r="G51" t="s">
        <v>285</v>
      </c>
      <c r="H51" t="s">
        <v>91</v>
      </c>
      <c r="I51" t="s">
        <v>346</v>
      </c>
      <c r="J51" t="s">
        <v>347</v>
      </c>
      <c r="K51">
        <v>2023</v>
      </c>
      <c r="L51">
        <v>1</v>
      </c>
      <c r="M51">
        <v>15179.4</v>
      </c>
      <c r="N51">
        <v>15179.4</v>
      </c>
    </row>
    <row r="52" spans="2:14" x14ac:dyDescent="0.2">
      <c r="B52" t="s">
        <v>73</v>
      </c>
      <c r="C52" t="s">
        <v>73</v>
      </c>
      <c r="D52" t="s">
        <v>189</v>
      </c>
      <c r="E52" t="s">
        <v>244</v>
      </c>
      <c r="F52">
        <v>1</v>
      </c>
      <c r="G52" t="s">
        <v>285</v>
      </c>
      <c r="H52" t="s">
        <v>78</v>
      </c>
      <c r="I52" t="s">
        <v>374</v>
      </c>
      <c r="J52" t="s">
        <v>375</v>
      </c>
      <c r="K52">
        <v>2023</v>
      </c>
      <c r="L52">
        <v>1</v>
      </c>
      <c r="M52">
        <v>13199.4</v>
      </c>
      <c r="N52">
        <v>13199.4</v>
      </c>
    </row>
    <row r="53" spans="2:14" x14ac:dyDescent="0.2">
      <c r="B53" t="s">
        <v>73</v>
      </c>
      <c r="C53" t="s">
        <v>73</v>
      </c>
      <c r="D53" t="s">
        <v>190</v>
      </c>
      <c r="E53" t="s">
        <v>245</v>
      </c>
      <c r="F53">
        <v>1</v>
      </c>
      <c r="G53" t="s">
        <v>285</v>
      </c>
      <c r="H53" t="s">
        <v>78</v>
      </c>
      <c r="I53" t="s">
        <v>376</v>
      </c>
      <c r="J53" t="s">
        <v>377</v>
      </c>
      <c r="K53">
        <v>2023</v>
      </c>
      <c r="L53">
        <v>1</v>
      </c>
      <c r="M53">
        <v>9959.4</v>
      </c>
      <c r="N53">
        <v>9959.4</v>
      </c>
    </row>
    <row r="54" spans="2:14" x14ac:dyDescent="0.2">
      <c r="B54" t="s">
        <v>73</v>
      </c>
      <c r="C54" t="s">
        <v>73</v>
      </c>
      <c r="D54" t="s">
        <v>191</v>
      </c>
      <c r="E54" t="s">
        <v>246</v>
      </c>
      <c r="F54">
        <v>1</v>
      </c>
      <c r="G54" t="s">
        <v>285</v>
      </c>
      <c r="H54" t="s">
        <v>91</v>
      </c>
      <c r="I54" t="s">
        <v>386</v>
      </c>
      <c r="J54" t="s">
        <v>387</v>
      </c>
      <c r="K54">
        <v>2023</v>
      </c>
      <c r="L54">
        <v>1</v>
      </c>
      <c r="M54">
        <v>25379.4</v>
      </c>
      <c r="N54">
        <v>25379.4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opLeftCell="A34" workbookViewId="0">
      <selection activeCell="F152" sqref="F152"/>
    </sheetView>
  </sheetViews>
  <sheetFormatPr defaultRowHeight="10.199999999999999" x14ac:dyDescent="0.2"/>
  <cols>
    <col min="1" max="1" width="66.5703125" bestFit="1" customWidth="1"/>
    <col min="2" max="2" width="19.7109375" bestFit="1" customWidth="1"/>
    <col min="3" max="5" width="15.42578125" customWidth="1"/>
    <col min="6" max="6" width="15.42578125" style="16" customWidth="1"/>
    <col min="7" max="7" width="15.42578125" hidden="1" customWidth="1"/>
    <col min="8" max="8" width="15.42578125" style="17" customWidth="1"/>
    <col min="9" max="9" width="15.42578125" customWidth="1"/>
    <col min="10" max="10" width="15.42578125" style="15" customWidth="1"/>
    <col min="11" max="12" width="15.42578125" customWidth="1"/>
  </cols>
  <sheetData>
    <row r="1" spans="1:12" x14ac:dyDescent="0.2">
      <c r="F1" s="16" t="s">
        <v>54</v>
      </c>
      <c r="H1" s="17" t="s">
        <v>55</v>
      </c>
    </row>
    <row r="3" spans="1:12" x14ac:dyDescent="0.2">
      <c r="D3" s="51" t="s">
        <v>50</v>
      </c>
      <c r="E3" s="52"/>
      <c r="F3" s="49" t="s">
        <v>51</v>
      </c>
      <c r="G3" s="50"/>
      <c r="H3" s="50"/>
      <c r="I3" s="50"/>
      <c r="J3" s="50"/>
      <c r="K3" s="50"/>
      <c r="L3" s="50"/>
    </row>
    <row r="4" spans="1:12" x14ac:dyDescent="0.2">
      <c r="A4" s="1" t="s">
        <v>0</v>
      </c>
      <c r="B4" s="1" t="s">
        <v>1</v>
      </c>
      <c r="C4" s="12" t="s">
        <v>2</v>
      </c>
      <c r="D4" s="2" t="s">
        <v>3</v>
      </c>
      <c r="E4" s="3" t="s">
        <v>4</v>
      </c>
      <c r="F4" s="18" t="s">
        <v>5</v>
      </c>
      <c r="G4" s="4" t="s">
        <v>6</v>
      </c>
      <c r="H4" s="19" t="s">
        <v>52</v>
      </c>
      <c r="I4" s="5" t="s">
        <v>7</v>
      </c>
      <c r="J4" s="5" t="s">
        <v>53</v>
      </c>
      <c r="K4" s="6" t="s">
        <v>8</v>
      </c>
      <c r="L4" s="1" t="s">
        <v>9</v>
      </c>
    </row>
    <row r="5" spans="1:12" x14ac:dyDescent="0.2">
      <c r="A5" s="20" t="s">
        <v>10</v>
      </c>
      <c r="B5" s="21" t="s">
        <v>11</v>
      </c>
      <c r="C5" s="21" t="s">
        <v>12</v>
      </c>
      <c r="D5" s="22">
        <v>1152.69</v>
      </c>
      <c r="E5" s="22">
        <v>596.15117187499823</v>
      </c>
      <c r="F5" s="23">
        <v>1199.9000000000001</v>
      </c>
      <c r="G5" s="7">
        <v>839.93000000000006</v>
      </c>
      <c r="H5" s="24">
        <v>863.92800000000011</v>
      </c>
      <c r="I5" s="8">
        <v>599.95000000000005</v>
      </c>
      <c r="J5" s="13">
        <v>647.94600000000003</v>
      </c>
      <c r="K5" s="9">
        <v>683.94299999999998</v>
      </c>
      <c r="L5" s="10">
        <v>0.14726437230489942</v>
      </c>
    </row>
    <row r="6" spans="1:12" x14ac:dyDescent="0.2">
      <c r="A6" s="20" t="s">
        <v>13</v>
      </c>
      <c r="B6" s="21" t="s">
        <v>11</v>
      </c>
      <c r="C6" s="25" t="s">
        <v>15</v>
      </c>
      <c r="D6" s="22">
        <v>1615.3899999999999</v>
      </c>
      <c r="E6" s="22">
        <v>825.58317647058902</v>
      </c>
      <c r="F6" s="23">
        <v>1825.8900000000003</v>
      </c>
      <c r="G6" s="7"/>
      <c r="H6" s="24">
        <v>1314.6408000000004</v>
      </c>
      <c r="I6" s="8">
        <v>829.95</v>
      </c>
      <c r="J6" s="13">
        <v>985.98060000000009</v>
      </c>
      <c r="K6" s="9">
        <v>946.14300000000003</v>
      </c>
      <c r="L6" s="10">
        <v>0.14602989373500863</v>
      </c>
    </row>
    <row r="7" spans="1:12" x14ac:dyDescent="0.2">
      <c r="A7" s="20" t="s">
        <v>13</v>
      </c>
      <c r="B7" s="21" t="s">
        <v>11</v>
      </c>
      <c r="C7" s="25" t="s">
        <v>12</v>
      </c>
      <c r="D7" s="22">
        <v>1615.3899999999999</v>
      </c>
      <c r="E7" s="22">
        <v>825.58317647058902</v>
      </c>
      <c r="F7" s="23">
        <v>1659.9</v>
      </c>
      <c r="G7" s="7">
        <v>1161.93</v>
      </c>
      <c r="H7" s="24">
        <v>1195.1280000000002</v>
      </c>
      <c r="I7" s="8">
        <v>829.95</v>
      </c>
      <c r="J7" s="13">
        <v>896.34600000000012</v>
      </c>
      <c r="K7" s="9">
        <v>946.14300000000003</v>
      </c>
      <c r="L7" s="10">
        <v>0.14602989373500863</v>
      </c>
    </row>
    <row r="8" spans="1:12" x14ac:dyDescent="0.2">
      <c r="A8" s="20" t="s">
        <v>14</v>
      </c>
      <c r="B8" s="21" t="s">
        <v>11</v>
      </c>
      <c r="C8" s="25" t="s">
        <v>12</v>
      </c>
      <c r="D8" s="22">
        <v>1398.3</v>
      </c>
      <c r="E8" s="22">
        <v>703.37920000000088</v>
      </c>
      <c r="F8" s="23">
        <v>1419.9</v>
      </c>
      <c r="G8" s="7">
        <v>993.93</v>
      </c>
      <c r="H8" s="24">
        <v>1022.3280000000001</v>
      </c>
      <c r="I8" s="8">
        <v>709.95</v>
      </c>
      <c r="J8" s="13">
        <v>766.74600000000009</v>
      </c>
      <c r="K8" s="9">
        <v>809.34299999999985</v>
      </c>
      <c r="L8" s="10">
        <v>0.15064960692610585</v>
      </c>
    </row>
    <row r="9" spans="1:12" x14ac:dyDescent="0.2">
      <c r="A9" s="20" t="s">
        <v>14</v>
      </c>
      <c r="B9" s="21" t="s">
        <v>11</v>
      </c>
      <c r="C9" s="25" t="s">
        <v>15</v>
      </c>
      <c r="D9" s="22">
        <v>1398.3</v>
      </c>
      <c r="E9" s="22">
        <v>703.37920000000088</v>
      </c>
      <c r="F9" s="23">
        <v>1632.9</v>
      </c>
      <c r="G9" s="7">
        <v>1143.03</v>
      </c>
      <c r="H9" s="24">
        <v>1175.6880000000001</v>
      </c>
      <c r="I9" s="8">
        <v>816.45</v>
      </c>
      <c r="J9" s="13">
        <v>881.76600000000008</v>
      </c>
      <c r="K9" s="9">
        <v>930.75299999999993</v>
      </c>
      <c r="L9" s="10">
        <v>0.32325920357041937</v>
      </c>
    </row>
    <row r="10" spans="1:12" x14ac:dyDescent="0.2">
      <c r="A10" s="20" t="s">
        <v>16</v>
      </c>
      <c r="B10" s="21" t="s">
        <v>11</v>
      </c>
      <c r="C10" s="25" t="s">
        <v>12</v>
      </c>
      <c r="D10" s="22">
        <v>697.62</v>
      </c>
      <c r="E10" s="22">
        <v>366.91894230769253</v>
      </c>
      <c r="F10" s="23">
        <v>739.9</v>
      </c>
      <c r="G10" s="7">
        <v>517.92999999999995</v>
      </c>
      <c r="H10" s="24">
        <v>532.72799999999995</v>
      </c>
      <c r="I10" s="8">
        <v>369.95</v>
      </c>
      <c r="J10" s="13">
        <v>399.54599999999999</v>
      </c>
      <c r="K10" s="9">
        <v>421.74299999999994</v>
      </c>
      <c r="L10" s="10">
        <v>0.14941735454566096</v>
      </c>
    </row>
    <row r="11" spans="1:12" x14ac:dyDescent="0.2">
      <c r="A11" s="20" t="s">
        <v>16</v>
      </c>
      <c r="B11" s="21" t="s">
        <v>11</v>
      </c>
      <c r="C11" s="25" t="s">
        <v>15</v>
      </c>
      <c r="D11" s="22">
        <v>697.62</v>
      </c>
      <c r="E11" s="22">
        <v>366.91894230769253</v>
      </c>
      <c r="F11" s="23">
        <v>850.9</v>
      </c>
      <c r="G11" s="7">
        <v>595.63</v>
      </c>
      <c r="H11" s="24">
        <v>612.64800000000002</v>
      </c>
      <c r="I11" s="8">
        <v>425.45</v>
      </c>
      <c r="J11" s="13">
        <v>459.48599999999999</v>
      </c>
      <c r="K11" s="9">
        <v>485.01300000000003</v>
      </c>
      <c r="L11" s="10">
        <v>0.32185325987687952</v>
      </c>
    </row>
    <row r="12" spans="1:12" x14ac:dyDescent="0.2">
      <c r="A12" s="20" t="s">
        <v>17</v>
      </c>
      <c r="B12" s="21" t="s">
        <v>11</v>
      </c>
      <c r="C12" s="25" t="s">
        <v>12</v>
      </c>
      <c r="D12" s="22">
        <v>1690.57</v>
      </c>
      <c r="E12" s="22">
        <v>1140.3802356020897</v>
      </c>
      <c r="F12" s="23">
        <v>2299.9</v>
      </c>
      <c r="G12" s="7">
        <v>1609.93</v>
      </c>
      <c r="H12" s="24">
        <v>1655.9280000000001</v>
      </c>
      <c r="I12" s="8">
        <v>1149.95</v>
      </c>
      <c r="J12" s="13">
        <v>1241.9460000000001</v>
      </c>
      <c r="K12" s="9">
        <v>1310.9430000000002</v>
      </c>
      <c r="L12" s="10">
        <v>0.14956657356294678</v>
      </c>
    </row>
    <row r="13" spans="1:12" x14ac:dyDescent="0.2">
      <c r="A13" s="20" t="s">
        <v>17</v>
      </c>
      <c r="B13" s="21" t="s">
        <v>11</v>
      </c>
      <c r="C13" s="25" t="s">
        <v>15</v>
      </c>
      <c r="D13" s="22">
        <v>1690.57</v>
      </c>
      <c r="E13" s="22">
        <v>1140.3802356020897</v>
      </c>
      <c r="F13" s="23">
        <v>2644.9</v>
      </c>
      <c r="G13" s="7">
        <v>1851.4299999999998</v>
      </c>
      <c r="H13" s="24">
        <v>1904.3280000000002</v>
      </c>
      <c r="I13" s="8">
        <v>1322.45</v>
      </c>
      <c r="J13" s="13">
        <v>1428.2460000000001</v>
      </c>
      <c r="K13" s="9">
        <v>1507.5929999999998</v>
      </c>
      <c r="L13" s="10">
        <v>0.32200905709667249</v>
      </c>
    </row>
    <row r="14" spans="1:12" x14ac:dyDescent="0.2">
      <c r="A14" s="20" t="s">
        <v>18</v>
      </c>
      <c r="B14" s="21" t="s">
        <v>11</v>
      </c>
      <c r="C14" s="25" t="s">
        <v>12</v>
      </c>
      <c r="D14" s="22">
        <v>2307.69</v>
      </c>
      <c r="E14" s="22">
        <v>1188.6070854271343</v>
      </c>
      <c r="F14" s="23">
        <v>2379.9</v>
      </c>
      <c r="G14" s="7">
        <v>1665.93</v>
      </c>
      <c r="H14" s="24">
        <v>1713.528</v>
      </c>
      <c r="I14" s="8">
        <v>1189.95</v>
      </c>
      <c r="J14" s="13">
        <v>1285.1460000000002</v>
      </c>
      <c r="K14" s="9">
        <v>1356.5430000000001</v>
      </c>
      <c r="L14" s="10">
        <v>0.14128799721273477</v>
      </c>
    </row>
    <row r="15" spans="1:12" x14ac:dyDescent="0.2">
      <c r="A15" s="20" t="s">
        <v>18</v>
      </c>
      <c r="B15" s="21" t="s">
        <v>11</v>
      </c>
      <c r="C15" s="25" t="s">
        <v>15</v>
      </c>
      <c r="D15" s="22">
        <v>2307.69</v>
      </c>
      <c r="E15" s="22">
        <v>1188.6070854271343</v>
      </c>
      <c r="F15" s="23">
        <v>2736.9</v>
      </c>
      <c r="G15" s="7">
        <v>1915.83</v>
      </c>
      <c r="H15" s="24">
        <v>1970.568</v>
      </c>
      <c r="I15" s="8">
        <v>1368.45</v>
      </c>
      <c r="J15" s="13">
        <v>1477.9260000000002</v>
      </c>
      <c r="K15" s="9">
        <v>1560.0329999999999</v>
      </c>
      <c r="L15" s="10">
        <v>0.31248839008846319</v>
      </c>
    </row>
    <row r="16" spans="1:12" x14ac:dyDescent="0.2">
      <c r="A16" s="20" t="s">
        <v>19</v>
      </c>
      <c r="B16" s="21" t="s">
        <v>11</v>
      </c>
      <c r="C16" s="25" t="s">
        <v>15</v>
      </c>
      <c r="D16" s="22">
        <v>2538.29</v>
      </c>
      <c r="E16" s="22">
        <v>1276.1899999999996</v>
      </c>
      <c r="F16" s="23">
        <v>2815.8900000000003</v>
      </c>
      <c r="G16" s="7"/>
      <c r="H16" s="24">
        <v>2027.4408000000005</v>
      </c>
      <c r="I16" s="8">
        <v>1279.95</v>
      </c>
      <c r="J16" s="13">
        <v>1520.5806000000002</v>
      </c>
      <c r="K16" s="9">
        <v>1459.143</v>
      </c>
      <c r="L16" s="10">
        <v>0.14335874752192113</v>
      </c>
    </row>
    <row r="17" spans="1:12" x14ac:dyDescent="0.2">
      <c r="A17" s="20" t="s">
        <v>19</v>
      </c>
      <c r="B17" s="21" t="s">
        <v>11</v>
      </c>
      <c r="C17" s="25" t="s">
        <v>12</v>
      </c>
      <c r="D17" s="22">
        <v>2538.29</v>
      </c>
      <c r="E17" s="22">
        <v>1276.1899999999996</v>
      </c>
      <c r="F17" s="23">
        <v>2559.9</v>
      </c>
      <c r="G17" s="7">
        <v>1791.9299999999998</v>
      </c>
      <c r="H17" s="24">
        <v>1843.1280000000002</v>
      </c>
      <c r="I17" s="8">
        <v>1279.95</v>
      </c>
      <c r="J17" s="13">
        <v>1382.346</v>
      </c>
      <c r="K17" s="9">
        <v>1459.143</v>
      </c>
      <c r="L17" s="10">
        <v>0.14335874752192113</v>
      </c>
    </row>
    <row r="18" spans="1:12" x14ac:dyDescent="0.2">
      <c r="A18" s="20" t="s">
        <v>20</v>
      </c>
      <c r="B18" s="21" t="s">
        <v>11</v>
      </c>
      <c r="C18" s="25" t="s">
        <v>12</v>
      </c>
      <c r="D18" s="22">
        <v>0</v>
      </c>
      <c r="E18" s="22">
        <v>0</v>
      </c>
      <c r="F18" s="23">
        <v>719.99</v>
      </c>
      <c r="G18" s="7">
        <v>503.99299999999999</v>
      </c>
      <c r="H18" s="24">
        <v>518.39280000000008</v>
      </c>
      <c r="I18" s="8">
        <v>359.995</v>
      </c>
      <c r="J18" s="13">
        <v>388.7946</v>
      </c>
      <c r="K18" s="9">
        <v>410.39430000000004</v>
      </c>
      <c r="L18" s="10">
        <v>0</v>
      </c>
    </row>
    <row r="19" spans="1:12" x14ac:dyDescent="0.2">
      <c r="A19" s="20" t="s">
        <v>21</v>
      </c>
      <c r="B19" s="21" t="s">
        <v>11</v>
      </c>
      <c r="C19" s="25" t="s">
        <v>12</v>
      </c>
      <c r="D19" s="22">
        <v>2307.69</v>
      </c>
      <c r="E19" s="22">
        <v>1172.3532142857127</v>
      </c>
      <c r="F19" s="23">
        <v>2359.9</v>
      </c>
      <c r="G19" s="7">
        <v>1651.93</v>
      </c>
      <c r="H19" s="24">
        <v>1699.1280000000002</v>
      </c>
      <c r="I19" s="8">
        <v>1179.95</v>
      </c>
      <c r="J19" s="13">
        <v>1274.346</v>
      </c>
      <c r="K19" s="9">
        <v>1345.143</v>
      </c>
      <c r="L19" s="10">
        <v>0.14738713862746899</v>
      </c>
    </row>
    <row r="20" spans="1:12" x14ac:dyDescent="0.2">
      <c r="A20" s="20" t="s">
        <v>21</v>
      </c>
      <c r="B20" s="21" t="s">
        <v>11</v>
      </c>
      <c r="C20" s="25" t="s">
        <v>15</v>
      </c>
      <c r="D20" s="22">
        <v>2307.69</v>
      </c>
      <c r="E20" s="22">
        <v>1172.3532142857127</v>
      </c>
      <c r="F20" s="23">
        <v>2713.9</v>
      </c>
      <c r="G20" s="7">
        <v>1899.73</v>
      </c>
      <c r="H20" s="24">
        <v>1954.0080000000003</v>
      </c>
      <c r="I20" s="8">
        <v>1356.95</v>
      </c>
      <c r="J20" s="13">
        <v>1465.5059999999999</v>
      </c>
      <c r="K20" s="9">
        <v>1546.923</v>
      </c>
      <c r="L20" s="10">
        <v>0.31950250244548006</v>
      </c>
    </row>
    <row r="21" spans="1:12" x14ac:dyDescent="0.2">
      <c r="A21" s="20" t="s">
        <v>22</v>
      </c>
      <c r="B21" s="21" t="s">
        <v>11</v>
      </c>
      <c r="C21" s="25" t="s">
        <v>12</v>
      </c>
      <c r="D21" s="22">
        <v>2307.69</v>
      </c>
      <c r="E21" s="22">
        <v>1182.2839583333323</v>
      </c>
      <c r="F21" s="23">
        <v>2379.9</v>
      </c>
      <c r="G21" s="7">
        <v>1665.93</v>
      </c>
      <c r="H21" s="24">
        <v>1713.528</v>
      </c>
      <c r="I21" s="8">
        <v>1189.95</v>
      </c>
      <c r="J21" s="13">
        <v>1285.1460000000002</v>
      </c>
      <c r="K21" s="9">
        <v>1356.5430000000001</v>
      </c>
      <c r="L21" s="10">
        <v>0.14739186845799801</v>
      </c>
    </row>
    <row r="22" spans="1:12" x14ac:dyDescent="0.2">
      <c r="A22" s="20" t="s">
        <v>22</v>
      </c>
      <c r="B22" s="21" t="s">
        <v>11</v>
      </c>
      <c r="C22" s="25" t="s">
        <v>15</v>
      </c>
      <c r="D22" s="22">
        <v>2307.69</v>
      </c>
      <c r="E22" s="22">
        <v>1182.2839583333323</v>
      </c>
      <c r="F22" s="23">
        <v>2736.9</v>
      </c>
      <c r="G22" s="7">
        <v>1915.83</v>
      </c>
      <c r="H22" s="24">
        <v>1970.568</v>
      </c>
      <c r="I22" s="8">
        <v>1368.45</v>
      </c>
      <c r="J22" s="13">
        <v>1477.9260000000002</v>
      </c>
      <c r="K22" s="9">
        <v>1560.0329999999999</v>
      </c>
      <c r="L22" s="10">
        <v>0.31950788049190915</v>
      </c>
    </row>
    <row r="23" spans="1:12" x14ac:dyDescent="0.2">
      <c r="A23" s="20" t="s">
        <v>23</v>
      </c>
      <c r="B23" s="21" t="s">
        <v>11</v>
      </c>
      <c r="C23" s="25" t="s">
        <v>12</v>
      </c>
      <c r="D23" s="22">
        <v>0</v>
      </c>
      <c r="E23" s="22">
        <v>0</v>
      </c>
      <c r="F23" s="23">
        <v>1399.9</v>
      </c>
      <c r="G23" s="7">
        <v>979.93</v>
      </c>
      <c r="H23" s="24">
        <v>1007.9280000000001</v>
      </c>
      <c r="I23" s="8">
        <v>699.95</v>
      </c>
      <c r="J23" s="13">
        <v>755.94600000000003</v>
      </c>
      <c r="K23" s="9">
        <v>797.94299999999998</v>
      </c>
      <c r="L23" s="10">
        <v>0</v>
      </c>
    </row>
    <row r="24" spans="1:12" x14ac:dyDescent="0.2">
      <c r="A24" s="20" t="s">
        <v>24</v>
      </c>
      <c r="B24" s="21" t="s">
        <v>11</v>
      </c>
      <c r="C24" s="25" t="s">
        <v>12</v>
      </c>
      <c r="D24" s="22">
        <v>1615.39</v>
      </c>
      <c r="E24" s="22">
        <v>926.12536931818329</v>
      </c>
      <c r="F24" s="23">
        <v>1859.9</v>
      </c>
      <c r="G24" s="7">
        <v>1301.93</v>
      </c>
      <c r="H24" s="24">
        <v>1339.1280000000002</v>
      </c>
      <c r="I24" s="8">
        <v>929.95</v>
      </c>
      <c r="J24" s="13">
        <v>1004.3460000000001</v>
      </c>
      <c r="K24" s="9">
        <v>1060.143</v>
      </c>
      <c r="L24" s="10">
        <v>0.14470787122534068</v>
      </c>
    </row>
    <row r="25" spans="1:12" x14ac:dyDescent="0.2">
      <c r="A25" s="20" t="s">
        <v>56</v>
      </c>
      <c r="B25" s="21" t="s">
        <v>11</v>
      </c>
      <c r="C25" s="25" t="s">
        <v>12</v>
      </c>
      <c r="D25" s="22">
        <v>2307.69</v>
      </c>
      <c r="E25" s="22">
        <v>1216.9045945945941</v>
      </c>
      <c r="F25" s="23">
        <v>2439.9</v>
      </c>
      <c r="G25" s="24">
        <v>1756.7280000000001</v>
      </c>
      <c r="H25" s="24">
        <v>1756.7280000000001</v>
      </c>
      <c r="I25" s="13"/>
      <c r="J25" s="9"/>
      <c r="K25" s="10"/>
      <c r="L25" s="10"/>
    </row>
    <row r="26" spans="1:12" x14ac:dyDescent="0.2">
      <c r="A26" s="20" t="s">
        <v>56</v>
      </c>
      <c r="B26" s="21" t="s">
        <v>11</v>
      </c>
      <c r="C26" s="25" t="s">
        <v>57</v>
      </c>
      <c r="D26" s="22">
        <v>2307.69</v>
      </c>
      <c r="E26" s="22">
        <v>1216.9045945945941</v>
      </c>
      <c r="F26" s="23">
        <v>2683.8900000000003</v>
      </c>
      <c r="G26" s="7"/>
      <c r="H26" s="24">
        <v>1932.4008000000006</v>
      </c>
      <c r="I26" s="13"/>
      <c r="J26" s="9"/>
      <c r="K26" s="10"/>
      <c r="L26" s="10"/>
    </row>
    <row r="27" spans="1:12" x14ac:dyDescent="0.2">
      <c r="A27" s="20" t="s">
        <v>58</v>
      </c>
      <c r="B27" s="21" t="s">
        <v>11</v>
      </c>
      <c r="C27" s="25" t="s">
        <v>15</v>
      </c>
      <c r="D27" s="22">
        <v>2307.69</v>
      </c>
      <c r="E27" s="22">
        <v>1216.9045945945941</v>
      </c>
      <c r="F27" s="23">
        <v>2683.8900000000003</v>
      </c>
      <c r="G27" s="24">
        <v>1932.4008000000006</v>
      </c>
      <c r="H27" s="24">
        <v>1932.4008000000006</v>
      </c>
      <c r="I27" s="13"/>
      <c r="J27" s="9"/>
      <c r="K27" s="10"/>
      <c r="L27" s="10"/>
    </row>
    <row r="28" spans="1:12" x14ac:dyDescent="0.2">
      <c r="A28" s="20" t="s">
        <v>58</v>
      </c>
      <c r="B28" s="21" t="s">
        <v>11</v>
      </c>
      <c r="C28" s="25" t="s">
        <v>12</v>
      </c>
      <c r="D28" s="22">
        <v>2307.69</v>
      </c>
      <c r="E28" s="22">
        <v>1216.9045945945941</v>
      </c>
      <c r="F28" s="23">
        <v>2439.9</v>
      </c>
      <c r="G28" s="24">
        <v>1756.7280000000001</v>
      </c>
      <c r="H28" s="24">
        <v>1756.7280000000001</v>
      </c>
      <c r="I28" s="13"/>
      <c r="J28" s="9"/>
      <c r="K28" s="10"/>
      <c r="L28" s="10"/>
    </row>
    <row r="29" spans="1:12" x14ac:dyDescent="0.2">
      <c r="A29" s="20" t="s">
        <v>25</v>
      </c>
      <c r="B29" s="21" t="s">
        <v>11</v>
      </c>
      <c r="C29" s="25" t="s">
        <v>15</v>
      </c>
      <c r="D29" s="22">
        <v>2307.69</v>
      </c>
      <c r="E29" s="22">
        <v>1216.9045945945941</v>
      </c>
      <c r="F29" s="23">
        <v>2683.8900000000003</v>
      </c>
      <c r="G29" s="7"/>
      <c r="H29" s="24">
        <v>1932.4008000000006</v>
      </c>
      <c r="I29" s="8">
        <v>1219.95</v>
      </c>
      <c r="J29" s="13">
        <v>1449.3006</v>
      </c>
      <c r="K29" s="9">
        <v>1390.7429999999999</v>
      </c>
      <c r="L29" s="10">
        <v>0.14285294523299852</v>
      </c>
    </row>
    <row r="30" spans="1:12" x14ac:dyDescent="0.2">
      <c r="A30" s="20" t="s">
        <v>25</v>
      </c>
      <c r="B30" s="21" t="s">
        <v>11</v>
      </c>
      <c r="C30" s="25" t="s">
        <v>12</v>
      </c>
      <c r="D30" s="22">
        <v>2307.69</v>
      </c>
      <c r="E30" s="22">
        <v>1216.9045945945941</v>
      </c>
      <c r="F30" s="23">
        <v>2439.9</v>
      </c>
      <c r="G30" s="7">
        <v>1707.93</v>
      </c>
      <c r="H30" s="24">
        <v>1756.7280000000001</v>
      </c>
      <c r="I30" s="8">
        <v>1219.95</v>
      </c>
      <c r="J30" s="13">
        <v>1317.546</v>
      </c>
      <c r="K30" s="9">
        <v>1390.7429999999999</v>
      </c>
      <c r="L30" s="10">
        <v>0.14285294523299852</v>
      </c>
    </row>
    <row r="31" spans="1:12" x14ac:dyDescent="0.2">
      <c r="A31" s="20" t="s">
        <v>26</v>
      </c>
      <c r="B31" s="21" t="s">
        <v>11</v>
      </c>
      <c r="C31" s="25" t="s">
        <v>12</v>
      </c>
      <c r="D31" s="22">
        <v>1018.71</v>
      </c>
      <c r="E31" s="22">
        <v>557.88531100478485</v>
      </c>
      <c r="F31" s="23">
        <v>1119.9000000000001</v>
      </c>
      <c r="G31" s="7">
        <v>783.93000000000006</v>
      </c>
      <c r="H31" s="24">
        <v>806.32800000000009</v>
      </c>
      <c r="I31" s="8">
        <v>559.95000000000005</v>
      </c>
      <c r="J31" s="13">
        <v>604.74600000000009</v>
      </c>
      <c r="K31" s="9">
        <v>638.34300000000007</v>
      </c>
      <c r="L31" s="10">
        <v>0.14421904898393212</v>
      </c>
    </row>
    <row r="32" spans="1:12" x14ac:dyDescent="0.2">
      <c r="A32" s="20" t="s">
        <v>26</v>
      </c>
      <c r="B32" s="21" t="s">
        <v>11</v>
      </c>
      <c r="C32" s="25" t="s">
        <v>15</v>
      </c>
      <c r="D32" s="22">
        <v>1018.71</v>
      </c>
      <c r="E32" s="22">
        <v>557.88531100478485</v>
      </c>
      <c r="F32" s="23">
        <v>1287.9000000000001</v>
      </c>
      <c r="G32" s="7">
        <v>901.53</v>
      </c>
      <c r="H32" s="24">
        <v>927.28800000000012</v>
      </c>
      <c r="I32" s="8">
        <v>643.95000000000005</v>
      </c>
      <c r="J32" s="13">
        <v>695.46600000000001</v>
      </c>
      <c r="K32" s="9">
        <v>734.10300000000007</v>
      </c>
      <c r="L32" s="10">
        <v>0.31586723206215384</v>
      </c>
    </row>
    <row r="33" spans="1:12" x14ac:dyDescent="0.2">
      <c r="A33" s="20" t="s">
        <v>27</v>
      </c>
      <c r="B33" s="21" t="s">
        <v>11</v>
      </c>
      <c r="C33" s="25" t="s">
        <v>12</v>
      </c>
      <c r="D33" s="22">
        <v>1018.7100000000002</v>
      </c>
      <c r="E33" s="22">
        <v>527.54941666666582</v>
      </c>
      <c r="F33" s="23">
        <v>1059.9000000000001</v>
      </c>
      <c r="G33" s="7">
        <v>741.93000000000006</v>
      </c>
      <c r="H33" s="24">
        <v>763.12800000000004</v>
      </c>
      <c r="I33" s="8">
        <v>529.95000000000005</v>
      </c>
      <c r="J33" s="13">
        <v>572.34600000000012</v>
      </c>
      <c r="K33" s="9">
        <v>604.14300000000003</v>
      </c>
      <c r="L33" s="10">
        <v>0.14518750455131335</v>
      </c>
    </row>
    <row r="34" spans="1:12" x14ac:dyDescent="0.2">
      <c r="A34" s="20" t="s">
        <v>28</v>
      </c>
      <c r="B34" s="21" t="s">
        <v>11</v>
      </c>
      <c r="C34" s="25" t="s">
        <v>12</v>
      </c>
      <c r="D34" s="22">
        <v>943.52</v>
      </c>
      <c r="E34" s="22">
        <v>499.55419354838722</v>
      </c>
      <c r="F34" s="23">
        <v>999.9</v>
      </c>
      <c r="G34" s="7">
        <v>699.93</v>
      </c>
      <c r="H34" s="24">
        <v>719.92800000000011</v>
      </c>
      <c r="I34" s="8">
        <v>499.95</v>
      </c>
      <c r="J34" s="13">
        <v>539.94599999999991</v>
      </c>
      <c r="K34" s="9">
        <v>569.94299999999998</v>
      </c>
      <c r="L34" s="10">
        <v>0.14090324405373011</v>
      </c>
    </row>
    <row r="35" spans="1:12" x14ac:dyDescent="0.2">
      <c r="A35" s="20" t="s">
        <v>28</v>
      </c>
      <c r="B35" s="21" t="s">
        <v>11</v>
      </c>
      <c r="C35" s="25" t="s">
        <v>15</v>
      </c>
      <c r="D35" s="22">
        <v>943.52</v>
      </c>
      <c r="E35" s="22">
        <v>499.55419354838722</v>
      </c>
      <c r="F35" s="23">
        <v>1149.9000000000001</v>
      </c>
      <c r="G35" s="7">
        <v>804.93000000000006</v>
      </c>
      <c r="H35" s="24">
        <v>827.92800000000011</v>
      </c>
      <c r="I35" s="8">
        <v>574.95000000000005</v>
      </c>
      <c r="J35" s="13">
        <v>620.94600000000003</v>
      </c>
      <c r="K35" s="9">
        <v>655.44299999999998</v>
      </c>
      <c r="L35" s="10">
        <v>0.31205584592197644</v>
      </c>
    </row>
    <row r="36" spans="1:12" x14ac:dyDescent="0.2">
      <c r="A36" s="20" t="s">
        <v>29</v>
      </c>
      <c r="B36" s="21" t="s">
        <v>11</v>
      </c>
      <c r="C36" s="25" t="s">
        <v>12</v>
      </c>
      <c r="D36" s="22">
        <v>1129.07</v>
      </c>
      <c r="E36" s="22">
        <v>619.50022222222208</v>
      </c>
      <c r="F36" s="23">
        <v>1239.9000000000001</v>
      </c>
      <c r="G36" s="7">
        <v>867.93000000000006</v>
      </c>
      <c r="H36" s="24">
        <v>892.72800000000007</v>
      </c>
      <c r="I36" s="8">
        <v>619.95000000000005</v>
      </c>
      <c r="J36" s="13">
        <v>669.54600000000005</v>
      </c>
      <c r="K36" s="9">
        <v>706.74300000000005</v>
      </c>
      <c r="L36" s="10">
        <v>0.14082767793823803</v>
      </c>
    </row>
    <row r="37" spans="1:12" x14ac:dyDescent="0.2">
      <c r="A37" s="20" t="s">
        <v>30</v>
      </c>
      <c r="B37" s="21" t="s">
        <v>11</v>
      </c>
      <c r="C37" s="25" t="s">
        <v>31</v>
      </c>
      <c r="D37" s="22">
        <v>10642.97</v>
      </c>
      <c r="E37" s="22">
        <v>9545.7440639269444</v>
      </c>
      <c r="F37" s="23">
        <v>12299.9</v>
      </c>
      <c r="G37" s="7">
        <v>11069.91</v>
      </c>
      <c r="H37" s="24">
        <v>11069.91</v>
      </c>
      <c r="I37" s="8">
        <v>11069.91</v>
      </c>
      <c r="J37" s="13">
        <v>11069.91</v>
      </c>
      <c r="K37" s="9">
        <v>11069.91</v>
      </c>
      <c r="L37" s="10">
        <v>0.15966968377382229</v>
      </c>
    </row>
    <row r="38" spans="1:12" x14ac:dyDescent="0.2">
      <c r="A38" s="20" t="s">
        <v>32</v>
      </c>
      <c r="B38" s="21" t="s">
        <v>11</v>
      </c>
      <c r="C38" s="25" t="s">
        <v>12</v>
      </c>
      <c r="D38" s="22">
        <v>3250.17</v>
      </c>
      <c r="E38" s="22">
        <v>2252.6029696969686</v>
      </c>
      <c r="F38" s="23">
        <v>3994.9149999999995</v>
      </c>
      <c r="G38" s="7"/>
      <c r="H38" s="24">
        <v>2876.3388</v>
      </c>
      <c r="I38" s="8">
        <v>2349.9499999999998</v>
      </c>
      <c r="J38" s="13">
        <v>2157.2540999999997</v>
      </c>
      <c r="K38" s="9">
        <v>2678.9429999999998</v>
      </c>
      <c r="L38" s="10">
        <v>0.18926550130597786</v>
      </c>
    </row>
    <row r="39" spans="1:12" x14ac:dyDescent="0.2">
      <c r="A39" s="20" t="s">
        <v>32</v>
      </c>
      <c r="B39" s="21" t="s">
        <v>11</v>
      </c>
      <c r="C39" s="25" t="s">
        <v>31</v>
      </c>
      <c r="D39" s="22">
        <v>3250.17</v>
      </c>
      <c r="E39" s="22">
        <v>2252.6029696969686</v>
      </c>
      <c r="F39" s="23">
        <v>4699.8999999999996</v>
      </c>
      <c r="G39" s="7">
        <v>3289.9299999999994</v>
      </c>
      <c r="H39" s="24">
        <v>3383.9280000000003</v>
      </c>
      <c r="I39" s="8">
        <v>2349.9499999999998</v>
      </c>
      <c r="J39" s="13">
        <v>2537.9459999999999</v>
      </c>
      <c r="K39" s="9">
        <v>2678.9429999999998</v>
      </c>
      <c r="L39" s="10">
        <v>0.18926550130597786</v>
      </c>
    </row>
    <row r="40" spans="1:12" x14ac:dyDescent="0.2">
      <c r="A40" s="20" t="s">
        <v>47</v>
      </c>
      <c r="B40" s="21" t="s">
        <v>11</v>
      </c>
      <c r="C40" s="25" t="s">
        <v>12</v>
      </c>
      <c r="D40" s="22">
        <v>1690.57</v>
      </c>
      <c r="E40" s="22">
        <v>955.9890957446795</v>
      </c>
      <c r="F40" s="23">
        <v>1919.9</v>
      </c>
      <c r="G40" s="7">
        <v>1343.93</v>
      </c>
      <c r="H40" s="24">
        <v>1382.3280000000002</v>
      </c>
      <c r="I40" s="8">
        <v>959.95</v>
      </c>
      <c r="J40" s="13">
        <v>1036.7460000000001</v>
      </c>
      <c r="K40" s="9">
        <v>1094.3430000000001</v>
      </c>
      <c r="L40" s="10">
        <v>0.14472330790295063</v>
      </c>
    </row>
    <row r="41" spans="1:12" x14ac:dyDescent="0.2">
      <c r="A41" s="20" t="s">
        <v>47</v>
      </c>
      <c r="B41" s="21" t="s">
        <v>11</v>
      </c>
      <c r="C41" s="25" t="s">
        <v>15</v>
      </c>
      <c r="D41" s="22">
        <v>1690.57</v>
      </c>
      <c r="E41" s="22">
        <v>955.9890957446795</v>
      </c>
      <c r="F41" s="23">
        <v>2207.9</v>
      </c>
      <c r="G41" s="7">
        <v>1545.53</v>
      </c>
      <c r="H41" s="24">
        <v>1589.6880000000001</v>
      </c>
      <c r="I41" s="8">
        <v>1103.95</v>
      </c>
      <c r="J41" s="13">
        <v>1192.2660000000001</v>
      </c>
      <c r="K41" s="9">
        <v>1258.5030000000002</v>
      </c>
      <c r="L41" s="10">
        <v>0.31644074770504971</v>
      </c>
    </row>
    <row r="42" spans="1:12" x14ac:dyDescent="0.2">
      <c r="A42" s="20" t="s">
        <v>33</v>
      </c>
      <c r="B42" s="21" t="s">
        <v>11</v>
      </c>
      <c r="C42" s="25" t="s">
        <v>12</v>
      </c>
      <c r="D42" s="22">
        <v>1690.57</v>
      </c>
      <c r="E42" s="22">
        <v>955.9890957446795</v>
      </c>
      <c r="F42" s="23">
        <v>1919.9</v>
      </c>
      <c r="G42" s="7">
        <v>1343.93</v>
      </c>
      <c r="H42" s="24">
        <v>1382.3280000000002</v>
      </c>
      <c r="I42" s="8">
        <v>959.95</v>
      </c>
      <c r="J42" s="13">
        <v>1036.7460000000001</v>
      </c>
      <c r="K42" s="9">
        <v>1094.3430000000001</v>
      </c>
      <c r="L42" s="10">
        <v>0.14472330790295063</v>
      </c>
    </row>
    <row r="43" spans="1:12" x14ac:dyDescent="0.2">
      <c r="A43" s="20" t="s">
        <v>33</v>
      </c>
      <c r="B43" s="21" t="s">
        <v>11</v>
      </c>
      <c r="C43" s="25" t="s">
        <v>15</v>
      </c>
      <c r="D43" s="22">
        <v>1690.57</v>
      </c>
      <c r="E43" s="22">
        <v>955.9890957446795</v>
      </c>
      <c r="F43" s="23">
        <v>2207.9</v>
      </c>
      <c r="G43" s="7">
        <v>1545.53</v>
      </c>
      <c r="H43" s="24">
        <v>1589.6880000000001</v>
      </c>
      <c r="I43" s="8">
        <v>1103.95</v>
      </c>
      <c r="J43" s="13">
        <v>1192.2660000000001</v>
      </c>
      <c r="K43" s="9">
        <v>1258.5030000000002</v>
      </c>
      <c r="L43" s="10">
        <v>0.31644074770504971</v>
      </c>
    </row>
    <row r="44" spans="1:12" x14ac:dyDescent="0.2">
      <c r="A44" s="20" t="s">
        <v>34</v>
      </c>
      <c r="B44" s="21" t="s">
        <v>11</v>
      </c>
      <c r="C44" s="25" t="s">
        <v>12</v>
      </c>
      <c r="D44" s="22">
        <v>1347.37</v>
      </c>
      <c r="E44" s="22">
        <v>855.19063063063061</v>
      </c>
      <c r="F44" s="23">
        <v>1799.9</v>
      </c>
      <c r="G44" s="7">
        <v>1259.93</v>
      </c>
      <c r="H44" s="24">
        <v>1295.9280000000001</v>
      </c>
      <c r="I44" s="8">
        <v>899.95</v>
      </c>
      <c r="J44" s="13">
        <v>971.94600000000003</v>
      </c>
      <c r="K44" s="9">
        <v>1025.9430000000002</v>
      </c>
      <c r="L44" s="10">
        <v>0.19966585607170906</v>
      </c>
    </row>
    <row r="45" spans="1:12" x14ac:dyDescent="0.2">
      <c r="A45" s="20" t="s">
        <v>34</v>
      </c>
      <c r="B45" s="21" t="s">
        <v>11</v>
      </c>
      <c r="C45" s="25" t="s">
        <v>15</v>
      </c>
      <c r="D45" s="22">
        <v>1347.37</v>
      </c>
      <c r="E45" s="22">
        <v>855.19063063063061</v>
      </c>
      <c r="F45" s="23">
        <v>2069.9</v>
      </c>
      <c r="G45" s="7">
        <v>1448.93</v>
      </c>
      <c r="H45" s="24">
        <v>1490.3280000000002</v>
      </c>
      <c r="I45" s="8">
        <v>1034.95</v>
      </c>
      <c r="J45" s="13">
        <v>1117.7460000000001</v>
      </c>
      <c r="K45" s="9">
        <v>1179.8430000000001</v>
      </c>
      <c r="L45" s="10">
        <v>0.37962573225336427</v>
      </c>
    </row>
    <row r="46" spans="1:12" x14ac:dyDescent="0.2">
      <c r="A46" s="20" t="s">
        <v>35</v>
      </c>
      <c r="B46" s="21" t="s">
        <v>11</v>
      </c>
      <c r="C46" s="25" t="s">
        <v>12</v>
      </c>
      <c r="D46" s="22">
        <v>1018.71</v>
      </c>
      <c r="E46" s="22">
        <v>509.35</v>
      </c>
      <c r="F46" s="23">
        <v>1099.9000000000001</v>
      </c>
      <c r="G46" s="7">
        <v>769.93000000000006</v>
      </c>
      <c r="H46" s="24">
        <v>791.92800000000011</v>
      </c>
      <c r="I46" s="8">
        <v>549.95000000000005</v>
      </c>
      <c r="J46" s="13">
        <v>593.94600000000003</v>
      </c>
      <c r="K46" s="9">
        <v>626.94299999999998</v>
      </c>
      <c r="L46" s="10">
        <v>0.23086875429468923</v>
      </c>
    </row>
    <row r="47" spans="1:12" x14ac:dyDescent="0.2">
      <c r="A47" s="20" t="s">
        <v>35</v>
      </c>
      <c r="B47" s="21" t="s">
        <v>11</v>
      </c>
      <c r="C47" s="25" t="s">
        <v>15</v>
      </c>
      <c r="D47" s="22">
        <v>1018.71</v>
      </c>
      <c r="E47" s="22">
        <v>509.35</v>
      </c>
      <c r="F47" s="23">
        <v>1259.9000000000001</v>
      </c>
      <c r="G47" s="7">
        <v>881.93000000000006</v>
      </c>
      <c r="H47" s="24">
        <v>907.12800000000004</v>
      </c>
      <c r="I47" s="8"/>
      <c r="J47" s="13"/>
      <c r="K47" s="9"/>
      <c r="L47" s="10"/>
    </row>
    <row r="48" spans="1:12" x14ac:dyDescent="0.2">
      <c r="A48" s="20" t="s">
        <v>45</v>
      </c>
      <c r="B48" s="21" t="s">
        <v>11</v>
      </c>
      <c r="C48" s="25" t="s">
        <v>12</v>
      </c>
      <c r="D48" s="22">
        <v>1702.6999999999998</v>
      </c>
      <c r="E48" s="22">
        <v>835.26065088757582</v>
      </c>
      <c r="F48" s="23">
        <v>1679.9</v>
      </c>
      <c r="G48" s="24">
        <v>1209.528</v>
      </c>
      <c r="H48" s="24">
        <v>1209.528</v>
      </c>
      <c r="I48" s="13"/>
      <c r="J48" s="9"/>
      <c r="K48" s="10"/>
      <c r="L48" s="10"/>
    </row>
    <row r="49" spans="1:12" x14ac:dyDescent="0.2">
      <c r="A49" s="20" t="s">
        <v>45</v>
      </c>
      <c r="B49" s="21" t="s">
        <v>11</v>
      </c>
      <c r="C49" s="25" t="s">
        <v>15</v>
      </c>
      <c r="D49" s="22">
        <v>1702.6999999999998</v>
      </c>
      <c r="E49" s="22">
        <v>835.26065088757582</v>
      </c>
      <c r="F49" s="23">
        <v>1931.9</v>
      </c>
      <c r="G49" s="24">
        <v>1390.9680000000003</v>
      </c>
      <c r="H49" s="24">
        <v>1390.9680000000003</v>
      </c>
      <c r="I49" s="13"/>
      <c r="J49" s="9"/>
      <c r="K49" s="10"/>
      <c r="L49" s="10"/>
    </row>
    <row r="50" spans="1:12" x14ac:dyDescent="0.2">
      <c r="A50" s="20" t="s">
        <v>36</v>
      </c>
      <c r="B50" s="21" t="s">
        <v>11</v>
      </c>
      <c r="C50" s="25" t="s">
        <v>12</v>
      </c>
      <c r="D50" s="22">
        <v>1702.6999999999998</v>
      </c>
      <c r="E50" s="22">
        <v>835.26065088757582</v>
      </c>
      <c r="F50" s="23">
        <v>1679.9</v>
      </c>
      <c r="G50" s="7">
        <v>1175.93</v>
      </c>
      <c r="H50" s="24">
        <v>1209.528</v>
      </c>
      <c r="I50" s="8">
        <v>839.95</v>
      </c>
      <c r="J50" s="13">
        <v>907.14600000000007</v>
      </c>
      <c r="K50" s="9">
        <v>957.54300000000012</v>
      </c>
      <c r="L50" s="10">
        <v>0.14640022726137403</v>
      </c>
    </row>
    <row r="51" spans="1:12" x14ac:dyDescent="0.2">
      <c r="A51" s="20" t="s">
        <v>36</v>
      </c>
      <c r="B51" s="21" t="s">
        <v>11</v>
      </c>
      <c r="C51" s="25" t="s">
        <v>15</v>
      </c>
      <c r="D51" s="22">
        <v>1702.6999999999998</v>
      </c>
      <c r="E51" s="22">
        <v>835.26065088757582</v>
      </c>
      <c r="F51" s="23">
        <v>1931.9</v>
      </c>
      <c r="G51" s="7">
        <v>1352.33</v>
      </c>
      <c r="H51" s="24">
        <v>1390.9680000000003</v>
      </c>
      <c r="I51" s="8">
        <v>965.95</v>
      </c>
      <c r="J51" s="13">
        <v>1043.2260000000001</v>
      </c>
      <c r="K51" s="9">
        <v>1101.183</v>
      </c>
      <c r="L51" s="10">
        <v>0.31837049767619985</v>
      </c>
    </row>
    <row r="52" spans="1:12" x14ac:dyDescent="0.2">
      <c r="A52" s="20" t="s">
        <v>37</v>
      </c>
      <c r="B52" s="21" t="s">
        <v>11</v>
      </c>
      <c r="C52" s="25" t="s">
        <v>15</v>
      </c>
      <c r="D52" s="22">
        <v>1152.69</v>
      </c>
      <c r="E52" s="22">
        <v>692.04242424242443</v>
      </c>
      <c r="F52" s="23">
        <v>1539.8900000000003</v>
      </c>
      <c r="G52" s="7"/>
      <c r="H52" s="24">
        <v>1108.7208000000003</v>
      </c>
      <c r="I52" s="8">
        <v>699.95</v>
      </c>
      <c r="J52" s="13">
        <v>831.54060000000015</v>
      </c>
      <c r="K52" s="9">
        <v>797.94299999999998</v>
      </c>
      <c r="L52" s="10">
        <v>0.15302613257200881</v>
      </c>
    </row>
    <row r="53" spans="1:12" x14ac:dyDescent="0.2">
      <c r="A53" s="20" t="s">
        <v>37</v>
      </c>
      <c r="B53" s="21" t="s">
        <v>11</v>
      </c>
      <c r="C53" s="25" t="s">
        <v>12</v>
      </c>
      <c r="D53" s="22">
        <v>1152.69</v>
      </c>
      <c r="E53" s="22">
        <v>692.04242424242443</v>
      </c>
      <c r="F53" s="23">
        <v>1399.9</v>
      </c>
      <c r="G53" s="7">
        <v>979.93</v>
      </c>
      <c r="H53" s="24">
        <v>1007.9280000000001</v>
      </c>
      <c r="I53" s="8">
        <v>699.95</v>
      </c>
      <c r="J53" s="13">
        <v>755.94600000000003</v>
      </c>
      <c r="K53" s="9">
        <v>797.94299999999998</v>
      </c>
      <c r="L53" s="10">
        <v>0.15302613257200881</v>
      </c>
    </row>
    <row r="54" spans="1:12" x14ac:dyDescent="0.2">
      <c r="A54" s="20" t="s">
        <v>38</v>
      </c>
      <c r="B54" s="21" t="s">
        <v>11</v>
      </c>
      <c r="C54" s="25" t="s">
        <v>12</v>
      </c>
      <c r="D54" s="22">
        <v>1410.43</v>
      </c>
      <c r="E54" s="22">
        <v>718.397383720932</v>
      </c>
      <c r="F54" s="23">
        <v>1599.9</v>
      </c>
      <c r="G54" s="7">
        <v>1119.93</v>
      </c>
      <c r="H54" s="24">
        <v>1151.9280000000001</v>
      </c>
      <c r="I54" s="8">
        <v>799.95</v>
      </c>
      <c r="J54" s="13">
        <v>863.94600000000003</v>
      </c>
      <c r="K54" s="9">
        <v>911.9430000000001</v>
      </c>
      <c r="L54" s="10">
        <v>0.26941303053833598</v>
      </c>
    </row>
    <row r="55" spans="1:12" x14ac:dyDescent="0.2">
      <c r="A55" s="20" t="s">
        <v>38</v>
      </c>
      <c r="B55" s="21" t="s">
        <v>11</v>
      </c>
      <c r="C55" s="25" t="s">
        <v>15</v>
      </c>
      <c r="D55" s="22">
        <v>1410.43</v>
      </c>
      <c r="E55" s="22">
        <v>718.397383720932</v>
      </c>
      <c r="F55" s="23">
        <v>1839.9</v>
      </c>
      <c r="G55" s="7">
        <v>1287.93</v>
      </c>
      <c r="H55" s="24">
        <v>1324.7280000000001</v>
      </c>
      <c r="I55" s="8">
        <v>919.95</v>
      </c>
      <c r="J55" s="13">
        <v>993.54600000000005</v>
      </c>
      <c r="K55" s="9">
        <v>1048.7429999999999</v>
      </c>
      <c r="L55" s="10">
        <v>0.45983688661009059</v>
      </c>
    </row>
    <row r="56" spans="1:12" x14ac:dyDescent="0.2">
      <c r="A56" s="20" t="s">
        <v>39</v>
      </c>
      <c r="B56" s="21" t="s">
        <v>11</v>
      </c>
      <c r="C56" s="25" t="s">
        <v>12</v>
      </c>
      <c r="D56" s="22">
        <v>1750</v>
      </c>
      <c r="E56" s="22">
        <v>1098.4496428571429</v>
      </c>
      <c r="F56" s="23">
        <v>2199.9</v>
      </c>
      <c r="G56" s="7">
        <v>1539.93</v>
      </c>
      <c r="H56" s="24">
        <v>1583.9280000000001</v>
      </c>
      <c r="I56" s="8">
        <v>1099.95</v>
      </c>
      <c r="J56" s="13">
        <v>1187.9460000000001</v>
      </c>
      <c r="K56" s="9">
        <v>1253.9430000000002</v>
      </c>
      <c r="L56" s="10">
        <v>0.14155711019979811</v>
      </c>
    </row>
    <row r="57" spans="1:12" x14ac:dyDescent="0.2">
      <c r="A57" s="20" t="s">
        <v>39</v>
      </c>
      <c r="B57" s="21" t="s">
        <v>11</v>
      </c>
      <c r="C57" s="25" t="s">
        <v>15</v>
      </c>
      <c r="D57" s="22">
        <v>1750</v>
      </c>
      <c r="E57" s="22">
        <v>1098.4496428571429</v>
      </c>
      <c r="F57" s="23">
        <v>2529.9</v>
      </c>
      <c r="G57" s="7">
        <v>1770.93</v>
      </c>
      <c r="H57" s="24">
        <v>1821.528</v>
      </c>
      <c r="I57" s="8">
        <v>1264.95</v>
      </c>
      <c r="J57" s="13">
        <v>1366.1460000000002</v>
      </c>
      <c r="K57" s="9">
        <v>1442.0430000000001</v>
      </c>
      <c r="L57" s="10">
        <v>0.31279846042750514</v>
      </c>
    </row>
    <row r="58" spans="1:12" x14ac:dyDescent="0.2">
      <c r="A58" s="20" t="s">
        <v>40</v>
      </c>
      <c r="B58" s="21" t="s">
        <v>11</v>
      </c>
      <c r="C58" s="25" t="s">
        <v>12</v>
      </c>
      <c r="D58" s="22">
        <v>2843.9</v>
      </c>
      <c r="E58" s="22">
        <v>1838.9842857142912</v>
      </c>
      <c r="F58" s="23">
        <v>3679.9</v>
      </c>
      <c r="G58" s="7">
        <v>2575.9299999999998</v>
      </c>
      <c r="H58" s="24">
        <v>2649.5280000000002</v>
      </c>
      <c r="I58" s="8">
        <v>1839.95</v>
      </c>
      <c r="J58" s="13">
        <v>1987.1460000000002</v>
      </c>
      <c r="K58" s="9">
        <v>2097.5429999999997</v>
      </c>
      <c r="L58" s="10">
        <v>0.14059865344922184</v>
      </c>
    </row>
    <row r="59" spans="1:12" x14ac:dyDescent="0.2">
      <c r="A59" s="20" t="s">
        <v>40</v>
      </c>
      <c r="B59" s="21" t="s">
        <v>11</v>
      </c>
      <c r="C59" s="25" t="s">
        <v>15</v>
      </c>
      <c r="D59" s="22">
        <v>2843.9</v>
      </c>
      <c r="E59" s="22">
        <v>1838.9842857142912</v>
      </c>
      <c r="F59" s="23">
        <v>4231.8999999999996</v>
      </c>
      <c r="G59" s="7">
        <v>2962.3299999999995</v>
      </c>
      <c r="H59" s="24">
        <v>3046.9679999999998</v>
      </c>
      <c r="I59" s="8">
        <v>2115.9499999999998</v>
      </c>
      <c r="J59" s="13">
        <v>2285.2260000000001</v>
      </c>
      <c r="K59" s="9">
        <v>2412.1829999999995</v>
      </c>
      <c r="L59" s="10">
        <v>0.311693100772239</v>
      </c>
    </row>
    <row r="60" spans="1:12" x14ac:dyDescent="0.2">
      <c r="A60" s="20" t="s">
        <v>41</v>
      </c>
      <c r="B60" s="21" t="s">
        <v>11</v>
      </c>
      <c r="C60" s="25" t="s">
        <v>12</v>
      </c>
      <c r="D60" s="22">
        <v>1152.69</v>
      </c>
      <c r="E60" s="22">
        <v>620.15974226803883</v>
      </c>
      <c r="F60" s="23">
        <v>1259.9000000000001</v>
      </c>
      <c r="G60" s="7">
        <v>881.93000000000006</v>
      </c>
      <c r="H60" s="24">
        <v>907.12800000000004</v>
      </c>
      <c r="I60" s="8">
        <v>629.95000000000005</v>
      </c>
      <c r="J60" s="13">
        <v>680.34600000000012</v>
      </c>
      <c r="K60" s="9">
        <v>718.14300000000003</v>
      </c>
      <c r="L60" s="10">
        <v>0.15799680478068168</v>
      </c>
    </row>
    <row r="61" spans="1:12" x14ac:dyDescent="0.2">
      <c r="A61" s="1" t="s">
        <v>0</v>
      </c>
      <c r="B61" s="1" t="s">
        <v>1</v>
      </c>
      <c r="C61" s="12" t="s">
        <v>2</v>
      </c>
      <c r="D61" s="2" t="s">
        <v>3</v>
      </c>
      <c r="E61" s="3" t="s">
        <v>4</v>
      </c>
      <c r="F61" s="18" t="s">
        <v>5</v>
      </c>
      <c r="G61" s="4" t="s">
        <v>6</v>
      </c>
      <c r="H61" s="19" t="s">
        <v>52</v>
      </c>
      <c r="I61" s="5" t="s">
        <v>7</v>
      </c>
      <c r="J61" s="5" t="s">
        <v>53</v>
      </c>
      <c r="K61" s="6" t="s">
        <v>8</v>
      </c>
      <c r="L61" s="1" t="s">
        <v>9</v>
      </c>
    </row>
    <row r="62" spans="1:12" x14ac:dyDescent="0.2">
      <c r="A62" s="20" t="s">
        <v>14</v>
      </c>
      <c r="B62" s="21" t="s">
        <v>42</v>
      </c>
      <c r="C62" s="25" t="s">
        <v>12</v>
      </c>
      <c r="D62" s="22">
        <v>1462.23</v>
      </c>
      <c r="E62" s="22">
        <v>526.38406249999957</v>
      </c>
      <c r="F62" s="23">
        <v>1059.9000000000001</v>
      </c>
      <c r="G62" s="7">
        <v>741.93000000000006</v>
      </c>
      <c r="H62" s="24">
        <v>763.12800000000004</v>
      </c>
      <c r="I62" s="8">
        <v>529.95000000000005</v>
      </c>
      <c r="J62" s="13">
        <v>572.34600000000012</v>
      </c>
      <c r="K62" s="9">
        <v>604.14300000000003</v>
      </c>
      <c r="L62" s="10">
        <v>0.1477228188305959</v>
      </c>
    </row>
    <row r="63" spans="1:12" x14ac:dyDescent="0.2">
      <c r="A63" s="20" t="s">
        <v>18</v>
      </c>
      <c r="B63" s="21" t="s">
        <v>42</v>
      </c>
      <c r="C63" s="25" t="s">
        <v>12</v>
      </c>
      <c r="D63" s="22">
        <v>1816.27</v>
      </c>
      <c r="E63" s="22">
        <v>911.40984126984358</v>
      </c>
      <c r="F63" s="23">
        <v>1839.9</v>
      </c>
      <c r="G63" s="7">
        <v>1287.93</v>
      </c>
      <c r="H63" s="24">
        <v>1324.7280000000001</v>
      </c>
      <c r="I63" s="8">
        <v>919.95</v>
      </c>
      <c r="J63" s="13">
        <v>993.54600000000005</v>
      </c>
      <c r="K63" s="9">
        <v>1048.7430000000002</v>
      </c>
      <c r="L63" s="10">
        <v>0.15068211084797367</v>
      </c>
    </row>
    <row r="64" spans="1:12" x14ac:dyDescent="0.2">
      <c r="A64" s="20" t="s">
        <v>59</v>
      </c>
      <c r="B64" s="21" t="s">
        <v>42</v>
      </c>
      <c r="C64" s="25" t="s">
        <v>12</v>
      </c>
      <c r="D64" s="22">
        <v>1202.76</v>
      </c>
      <c r="E64" s="22">
        <v>573.6454166666656</v>
      </c>
      <c r="F64" s="23">
        <v>1159.9000000000001</v>
      </c>
      <c r="G64" s="24">
        <v>835.12800000000004</v>
      </c>
      <c r="H64" s="24">
        <v>835.12800000000004</v>
      </c>
      <c r="I64" s="13"/>
      <c r="J64" s="9"/>
      <c r="K64" s="10"/>
      <c r="L64" s="10"/>
    </row>
    <row r="65" spans="1:12" x14ac:dyDescent="0.2">
      <c r="A65" s="20" t="s">
        <v>59</v>
      </c>
      <c r="B65" s="21" t="s">
        <v>42</v>
      </c>
      <c r="C65" s="25" t="s">
        <v>15</v>
      </c>
      <c r="D65" s="22">
        <v>1202.76</v>
      </c>
      <c r="E65" s="22">
        <v>573.6454166666656</v>
      </c>
      <c r="F65" s="23">
        <v>1275.8900000000001</v>
      </c>
      <c r="G65" s="24">
        <v>835.12800000000004</v>
      </c>
      <c r="H65" s="24">
        <v>918.64080000000013</v>
      </c>
      <c r="I65" s="13"/>
      <c r="J65" s="9"/>
      <c r="K65" s="10"/>
      <c r="L65" s="10"/>
    </row>
    <row r="66" spans="1:12" x14ac:dyDescent="0.2">
      <c r="A66" s="20" t="s">
        <v>17</v>
      </c>
      <c r="B66" s="21" t="s">
        <v>42</v>
      </c>
      <c r="C66" s="25" t="s">
        <v>12</v>
      </c>
      <c r="D66" s="22">
        <v>1720.3700000000001</v>
      </c>
      <c r="E66" s="22">
        <v>822.91118279569946</v>
      </c>
      <c r="F66" s="23">
        <v>1849.9</v>
      </c>
      <c r="G66" s="7">
        <v>1294.93</v>
      </c>
      <c r="H66" s="24">
        <v>1331.9280000000001</v>
      </c>
      <c r="I66" s="8">
        <v>924.95</v>
      </c>
      <c r="J66" s="13">
        <v>998.94600000000003</v>
      </c>
      <c r="K66" s="9">
        <v>1054.443</v>
      </c>
      <c r="L66" s="10">
        <v>0.28135699458805608</v>
      </c>
    </row>
    <row r="67" spans="1:12" x14ac:dyDescent="0.2">
      <c r="A67" s="20" t="s">
        <v>17</v>
      </c>
      <c r="B67" s="21" t="s">
        <v>42</v>
      </c>
      <c r="C67" s="25" t="s">
        <v>15</v>
      </c>
      <c r="D67" s="22">
        <v>1720.3700000000001</v>
      </c>
      <c r="E67" s="22">
        <v>822.91118279569946</v>
      </c>
      <c r="F67" s="23">
        <v>2126.9</v>
      </c>
      <c r="G67" s="7">
        <v>1488.83</v>
      </c>
      <c r="H67" s="24">
        <v>1531.3680000000002</v>
      </c>
      <c r="I67" s="8">
        <v>1063.45</v>
      </c>
      <c r="J67" s="13">
        <v>1148.5260000000001</v>
      </c>
      <c r="K67" s="9">
        <v>1212.3330000000001</v>
      </c>
      <c r="L67" s="10">
        <v>0.47322460229706298</v>
      </c>
    </row>
    <row r="68" spans="1:12" x14ac:dyDescent="0.2">
      <c r="A68" s="26" t="s">
        <v>61</v>
      </c>
      <c r="B68" s="21" t="s">
        <v>42</v>
      </c>
      <c r="C68" s="25" t="s">
        <v>12</v>
      </c>
      <c r="D68" s="22">
        <v>2307.69</v>
      </c>
      <c r="E68" s="22">
        <v>807.69</v>
      </c>
      <c r="F68" s="23">
        <v>1619.9</v>
      </c>
      <c r="G68" s="7">
        <v>1133.93</v>
      </c>
      <c r="H68" s="24">
        <v>1166.3280000000002</v>
      </c>
      <c r="I68" s="8">
        <v>809.95</v>
      </c>
      <c r="J68" s="13">
        <v>874.74600000000009</v>
      </c>
      <c r="K68" s="9">
        <v>923.34300000000007</v>
      </c>
      <c r="L68" s="10">
        <v>0.14318983768525051</v>
      </c>
    </row>
    <row r="69" spans="1:12" x14ac:dyDescent="0.2">
      <c r="A69" s="20" t="s">
        <v>20</v>
      </c>
      <c r="B69" s="21" t="s">
        <v>42</v>
      </c>
      <c r="C69" s="25" t="s">
        <v>12</v>
      </c>
      <c r="D69" s="22">
        <v>902.63</v>
      </c>
      <c r="E69" s="22">
        <v>315.92</v>
      </c>
      <c r="F69" s="23">
        <v>699.9</v>
      </c>
      <c r="G69" s="7">
        <v>489.92999999999995</v>
      </c>
      <c r="H69" s="24">
        <v>503.928</v>
      </c>
      <c r="I69" s="8">
        <v>349.95</v>
      </c>
      <c r="J69" s="13">
        <v>377.94600000000003</v>
      </c>
      <c r="K69" s="9">
        <v>398.94299999999993</v>
      </c>
      <c r="L69" s="10">
        <v>0.26279754368194452</v>
      </c>
    </row>
    <row r="70" spans="1:12" x14ac:dyDescent="0.2">
      <c r="A70" s="20" t="s">
        <v>21</v>
      </c>
      <c r="B70" s="21" t="s">
        <v>42</v>
      </c>
      <c r="C70" s="25" t="s">
        <v>12</v>
      </c>
      <c r="D70" s="22">
        <v>2344.0700000000002</v>
      </c>
      <c r="E70" s="22">
        <v>856.97139240506226</v>
      </c>
      <c r="F70" s="23">
        <v>1719.9</v>
      </c>
      <c r="G70" s="7">
        <v>1203.93</v>
      </c>
      <c r="H70" s="24">
        <v>1238.3280000000002</v>
      </c>
      <c r="I70" s="8">
        <v>859.95</v>
      </c>
      <c r="J70" s="13">
        <v>928.74600000000009</v>
      </c>
      <c r="K70" s="9">
        <v>980.34300000000007</v>
      </c>
      <c r="L70" s="10">
        <v>0.14396234073660197</v>
      </c>
    </row>
    <row r="71" spans="1:12" x14ac:dyDescent="0.2">
      <c r="A71" s="20" t="s">
        <v>22</v>
      </c>
      <c r="B71" s="21" t="s">
        <v>42</v>
      </c>
      <c r="C71" s="25" t="s">
        <v>15</v>
      </c>
      <c r="D71" s="22">
        <v>1347.37</v>
      </c>
      <c r="E71" s="22">
        <v>807.69</v>
      </c>
      <c r="F71" s="23">
        <v>1781.8900000000003</v>
      </c>
      <c r="G71" s="7"/>
      <c r="H71" s="24">
        <v>1282.9608000000003</v>
      </c>
      <c r="I71" s="8">
        <v>809.95</v>
      </c>
      <c r="J71" s="13">
        <v>962.22060000000022</v>
      </c>
      <c r="K71" s="9">
        <v>923.34300000000007</v>
      </c>
      <c r="L71" s="10">
        <v>0.14318983768525051</v>
      </c>
    </row>
    <row r="72" spans="1:12" x14ac:dyDescent="0.2">
      <c r="A72" s="20" t="s">
        <v>22</v>
      </c>
      <c r="B72" s="21" t="s">
        <v>42</v>
      </c>
      <c r="C72" s="25" t="s">
        <v>12</v>
      </c>
      <c r="D72" s="22">
        <v>1347.37</v>
      </c>
      <c r="E72" s="22">
        <v>807.69</v>
      </c>
      <c r="F72" s="23">
        <v>1619.9</v>
      </c>
      <c r="G72" s="7">
        <v>1133.93</v>
      </c>
      <c r="H72" s="24">
        <v>1166.3280000000002</v>
      </c>
      <c r="I72" s="8">
        <v>809.95</v>
      </c>
      <c r="J72" s="13">
        <v>874.74600000000009</v>
      </c>
      <c r="K72" s="9">
        <v>923.34300000000007</v>
      </c>
      <c r="L72" s="10">
        <v>0.14318983768525051</v>
      </c>
    </row>
    <row r="73" spans="1:12" x14ac:dyDescent="0.2">
      <c r="A73" s="20" t="s">
        <v>23</v>
      </c>
      <c r="B73" s="21" t="s">
        <v>42</v>
      </c>
      <c r="C73" s="25" t="s">
        <v>12</v>
      </c>
      <c r="D73" s="22">
        <v>1682.26</v>
      </c>
      <c r="E73" s="22">
        <v>604.38928571428619</v>
      </c>
      <c r="F73" s="23">
        <v>1299.9000000000001</v>
      </c>
      <c r="G73" s="7">
        <v>909.93</v>
      </c>
      <c r="H73" s="24">
        <v>935.92800000000011</v>
      </c>
      <c r="I73" s="8">
        <v>649.95000000000005</v>
      </c>
      <c r="J73" s="13">
        <v>701.94600000000003</v>
      </c>
      <c r="K73" s="9">
        <v>740.94299999999998</v>
      </c>
      <c r="L73" s="10">
        <v>0.22593668933811473</v>
      </c>
    </row>
    <row r="74" spans="1:12" x14ac:dyDescent="0.2">
      <c r="A74" s="20" t="s">
        <v>56</v>
      </c>
      <c r="B74" s="27" t="s">
        <v>42</v>
      </c>
      <c r="C74" s="25" t="s">
        <v>12</v>
      </c>
      <c r="D74" s="22">
        <v>2307.69</v>
      </c>
      <c r="E74" s="22">
        <v>821.41351851851812</v>
      </c>
      <c r="F74" s="23">
        <v>1659.9</v>
      </c>
      <c r="G74" s="7"/>
      <c r="H74" s="24">
        <v>1195.1280000000002</v>
      </c>
      <c r="I74" s="8">
        <v>829.95</v>
      </c>
      <c r="J74" s="13">
        <v>896.34600000000012</v>
      </c>
      <c r="K74" s="9">
        <v>946.14300000000003</v>
      </c>
      <c r="L74" s="10">
        <v>0.15184736879719374</v>
      </c>
    </row>
    <row r="75" spans="1:12" x14ac:dyDescent="0.2">
      <c r="A75" s="20" t="s">
        <v>25</v>
      </c>
      <c r="B75" s="27" t="s">
        <v>42</v>
      </c>
      <c r="C75" s="25" t="s">
        <v>12</v>
      </c>
      <c r="D75" s="22">
        <v>2307.69</v>
      </c>
      <c r="E75" s="22">
        <v>821.41351851851812</v>
      </c>
      <c r="F75" s="23">
        <v>1659.9</v>
      </c>
      <c r="G75" s="7">
        <v>1161.93</v>
      </c>
      <c r="H75" s="24">
        <v>1195.1280000000002</v>
      </c>
      <c r="I75" s="8">
        <v>829.95</v>
      </c>
      <c r="J75" s="13">
        <v>896.34600000000012</v>
      </c>
      <c r="K75" s="9">
        <v>946.14300000000003</v>
      </c>
      <c r="L75" s="10">
        <v>0.15184736879719374</v>
      </c>
    </row>
    <row r="76" spans="1:12" x14ac:dyDescent="0.2">
      <c r="A76" s="20" t="s">
        <v>37</v>
      </c>
      <c r="B76" s="21" t="s">
        <v>42</v>
      </c>
      <c r="C76" s="25" t="s">
        <v>15</v>
      </c>
      <c r="D76" s="22">
        <v>1152.71</v>
      </c>
      <c r="E76" s="22">
        <v>440.93777777777888</v>
      </c>
      <c r="F76" s="23">
        <v>989.8900000000001</v>
      </c>
      <c r="G76" s="23">
        <v>712.72080000000017</v>
      </c>
      <c r="H76" s="24">
        <v>712.72080000000017</v>
      </c>
      <c r="I76" s="23">
        <v>534.54060000000004</v>
      </c>
      <c r="J76" s="23">
        <v>564.23730000000012</v>
      </c>
      <c r="K76" s="23">
        <v>0.17963020733587712</v>
      </c>
      <c r="L76" s="23">
        <v>0.21735255087641134</v>
      </c>
    </row>
    <row r="77" spans="1:12" x14ac:dyDescent="0.2">
      <c r="A77" s="20" t="s">
        <v>37</v>
      </c>
      <c r="B77" s="21" t="s">
        <v>42</v>
      </c>
      <c r="C77" s="25" t="s">
        <v>12</v>
      </c>
      <c r="D77" s="22">
        <v>1152.71</v>
      </c>
      <c r="E77" s="22">
        <v>440.93777777777888</v>
      </c>
      <c r="F77" s="23">
        <v>899.9</v>
      </c>
      <c r="G77" s="24">
        <v>647.92800000000011</v>
      </c>
      <c r="H77" s="24">
        <v>647.92800000000011</v>
      </c>
      <c r="I77" s="13">
        <v>485.94599999999997</v>
      </c>
      <c r="J77" s="9">
        <v>512.9430000000001</v>
      </c>
      <c r="K77" s="10">
        <v>0.16330018848716099</v>
      </c>
      <c r="L77" s="23">
        <v>0.19759322806946483</v>
      </c>
    </row>
    <row r="78" spans="1:12" x14ac:dyDescent="0.2">
      <c r="A78" s="20" t="s">
        <v>26</v>
      </c>
      <c r="B78" s="21" t="s">
        <v>42</v>
      </c>
      <c r="C78" s="25" t="s">
        <v>15</v>
      </c>
      <c r="D78" s="22">
        <v>1152.71</v>
      </c>
      <c r="E78" s="22">
        <v>440.93777777777888</v>
      </c>
      <c r="F78" s="23">
        <v>989.8900000000001</v>
      </c>
      <c r="G78" s="23">
        <v>692.923</v>
      </c>
      <c r="H78" s="24">
        <v>712.72080000000017</v>
      </c>
      <c r="I78" s="23">
        <v>494.94500000000005</v>
      </c>
      <c r="J78" s="23">
        <v>534.54060000000004</v>
      </c>
      <c r="K78" s="23">
        <v>564.23730000000012</v>
      </c>
      <c r="L78" s="23">
        <v>0.17963020733587712</v>
      </c>
    </row>
    <row r="79" spans="1:12" x14ac:dyDescent="0.2">
      <c r="A79" s="20" t="s">
        <v>26</v>
      </c>
      <c r="B79" s="21" t="s">
        <v>42</v>
      </c>
      <c r="C79" s="25" t="s">
        <v>12</v>
      </c>
      <c r="D79" s="22">
        <v>1152.71</v>
      </c>
      <c r="E79" s="22">
        <v>440.93777777777888</v>
      </c>
      <c r="F79" s="23">
        <v>899.9</v>
      </c>
      <c r="G79" s="7">
        <v>629.92999999999995</v>
      </c>
      <c r="H79" s="24">
        <v>647.92800000000011</v>
      </c>
      <c r="I79" s="8">
        <v>449.95</v>
      </c>
      <c r="J79" s="13">
        <v>485.94599999999997</v>
      </c>
      <c r="K79" s="9">
        <v>512.9430000000001</v>
      </c>
      <c r="L79" s="10">
        <v>0.16330018848716099</v>
      </c>
    </row>
    <row r="80" spans="1:12" x14ac:dyDescent="0.2">
      <c r="A80" s="20" t="s">
        <v>27</v>
      </c>
      <c r="B80" s="21" t="s">
        <v>42</v>
      </c>
      <c r="C80" s="25" t="s">
        <v>12</v>
      </c>
      <c r="D80" s="22">
        <v>1152.69</v>
      </c>
      <c r="E80" s="22">
        <v>437.07289855072429</v>
      </c>
      <c r="F80" s="23">
        <v>879.9</v>
      </c>
      <c r="G80" s="7">
        <v>615.92999999999995</v>
      </c>
      <c r="H80" s="24">
        <v>633.52800000000013</v>
      </c>
      <c r="I80" s="8">
        <v>439.95</v>
      </c>
      <c r="J80" s="13">
        <v>475.14599999999996</v>
      </c>
      <c r="K80" s="9">
        <v>501.54299999999995</v>
      </c>
      <c r="L80" s="10">
        <v>0.14750423021662962</v>
      </c>
    </row>
    <row r="81" spans="1:12" x14ac:dyDescent="0.2">
      <c r="A81" s="20" t="s">
        <v>43</v>
      </c>
      <c r="B81" s="21" t="s">
        <v>42</v>
      </c>
      <c r="C81" s="25" t="s">
        <v>12</v>
      </c>
      <c r="D81" s="22">
        <v>861.05</v>
      </c>
      <c r="E81" s="22">
        <v>396.07742857142881</v>
      </c>
      <c r="F81" s="23">
        <v>799.9</v>
      </c>
      <c r="G81" s="7">
        <v>559.92999999999995</v>
      </c>
      <c r="H81" s="24">
        <v>575.92800000000011</v>
      </c>
      <c r="I81" s="8">
        <v>399.95</v>
      </c>
      <c r="J81" s="13">
        <v>431.94599999999997</v>
      </c>
      <c r="K81" s="9">
        <v>455.94299999999993</v>
      </c>
      <c r="L81" s="10">
        <v>0.15114613232189011</v>
      </c>
    </row>
    <row r="82" spans="1:12" x14ac:dyDescent="0.2">
      <c r="A82" s="20" t="s">
        <v>44</v>
      </c>
      <c r="B82" s="21" t="s">
        <v>42</v>
      </c>
      <c r="C82" s="25" t="s">
        <v>12</v>
      </c>
      <c r="D82" s="22">
        <v>861.05</v>
      </c>
      <c r="E82" s="22">
        <v>307.13810126582285</v>
      </c>
      <c r="F82" s="23">
        <v>619.9</v>
      </c>
      <c r="G82" s="7">
        <v>433.92999999999995</v>
      </c>
      <c r="H82" s="24">
        <v>446.32800000000003</v>
      </c>
      <c r="I82" s="8">
        <v>309.95</v>
      </c>
      <c r="J82" s="13">
        <v>334.74599999999998</v>
      </c>
      <c r="K82" s="9">
        <v>353.3429999999999</v>
      </c>
      <c r="L82" s="10">
        <v>0.15043688342068462</v>
      </c>
    </row>
    <row r="83" spans="1:12" x14ac:dyDescent="0.2">
      <c r="A83" s="20" t="s">
        <v>28</v>
      </c>
      <c r="B83" s="21" t="s">
        <v>42</v>
      </c>
      <c r="C83" s="25" t="s">
        <v>12</v>
      </c>
      <c r="D83" s="22">
        <v>861.05</v>
      </c>
      <c r="E83" s="22">
        <v>389.62935483870967</v>
      </c>
      <c r="F83" s="23">
        <v>779.9</v>
      </c>
      <c r="G83" s="7">
        <v>545.92999999999995</v>
      </c>
      <c r="H83" s="24">
        <v>561.52800000000013</v>
      </c>
      <c r="I83" s="8">
        <v>389.95</v>
      </c>
      <c r="J83" s="13">
        <v>421.14599999999996</v>
      </c>
      <c r="K83" s="9">
        <v>444.54299999999995</v>
      </c>
      <c r="L83" s="10">
        <v>0.14093816207462662</v>
      </c>
    </row>
    <row r="84" spans="1:12" x14ac:dyDescent="0.2">
      <c r="A84" s="20" t="s">
        <v>29</v>
      </c>
      <c r="B84" s="21" t="s">
        <v>42</v>
      </c>
      <c r="C84" s="25" t="s">
        <v>15</v>
      </c>
      <c r="D84" s="22">
        <v>1321.9</v>
      </c>
      <c r="E84" s="22">
        <v>462.66</v>
      </c>
      <c r="F84" s="23">
        <v>1033.8900000000001</v>
      </c>
      <c r="G84" s="7"/>
      <c r="H84" s="24">
        <v>744.40080000000012</v>
      </c>
      <c r="I84" s="8">
        <v>469.95</v>
      </c>
      <c r="J84" s="13">
        <v>558.30060000000003</v>
      </c>
      <c r="K84" s="9">
        <v>535.74299999999994</v>
      </c>
      <c r="L84" s="10">
        <v>0.15796265075865623</v>
      </c>
    </row>
    <row r="85" spans="1:12" x14ac:dyDescent="0.2">
      <c r="A85" s="20" t="s">
        <v>29</v>
      </c>
      <c r="B85" s="21" t="s">
        <v>42</v>
      </c>
      <c r="C85" s="25" t="s">
        <v>12</v>
      </c>
      <c r="D85" s="22">
        <v>1321.9</v>
      </c>
      <c r="E85" s="22">
        <v>462.66</v>
      </c>
      <c r="F85" s="23">
        <v>939.9</v>
      </c>
      <c r="G85" s="7">
        <v>657.93</v>
      </c>
      <c r="H85" s="24">
        <v>676.72800000000007</v>
      </c>
      <c r="I85" s="8">
        <v>469.95</v>
      </c>
      <c r="J85" s="13">
        <v>507.54599999999994</v>
      </c>
      <c r="K85" s="9">
        <v>535.74299999999994</v>
      </c>
      <c r="L85" s="10">
        <v>0.15796265075865623</v>
      </c>
    </row>
    <row r="86" spans="1:12" x14ac:dyDescent="0.2">
      <c r="A86" s="26" t="s">
        <v>62</v>
      </c>
      <c r="B86" s="21" t="s">
        <v>42</v>
      </c>
      <c r="C86" s="25" t="s">
        <v>12</v>
      </c>
      <c r="D86" s="22">
        <v>4026.33</v>
      </c>
      <c r="E86" s="22">
        <v>1824.5355652173898</v>
      </c>
      <c r="F86" s="23">
        <v>3699.9</v>
      </c>
      <c r="G86" s="7">
        <v>2589.9299999999998</v>
      </c>
      <c r="H86" s="24">
        <v>2663.9280000000003</v>
      </c>
      <c r="I86" s="8">
        <v>1849.95</v>
      </c>
      <c r="J86" s="13">
        <v>1997.9460000000001</v>
      </c>
      <c r="K86" s="9">
        <v>2108.9430000000002</v>
      </c>
      <c r="L86" s="10">
        <v>0.15587935922132812</v>
      </c>
    </row>
    <row r="87" spans="1:12" x14ac:dyDescent="0.2">
      <c r="A87" s="20" t="s">
        <v>33</v>
      </c>
      <c r="B87" s="21" t="s">
        <v>42</v>
      </c>
      <c r="C87" s="25" t="s">
        <v>12</v>
      </c>
      <c r="D87" s="22">
        <v>1904.02</v>
      </c>
      <c r="E87" s="22">
        <v>858.16628318584014</v>
      </c>
      <c r="F87" s="23">
        <v>1719.9</v>
      </c>
      <c r="G87" s="7">
        <v>1203.93</v>
      </c>
      <c r="H87" s="24">
        <v>1238.3280000000002</v>
      </c>
      <c r="I87" s="8">
        <v>859.95</v>
      </c>
      <c r="J87" s="13">
        <v>928.74600000000009</v>
      </c>
      <c r="K87" s="9">
        <v>980.34300000000007</v>
      </c>
      <c r="L87" s="10">
        <v>0.14236951416990351</v>
      </c>
    </row>
    <row r="88" spans="1:12" x14ac:dyDescent="0.2">
      <c r="A88" s="20" t="s">
        <v>33</v>
      </c>
      <c r="B88" s="21" t="s">
        <v>42</v>
      </c>
      <c r="C88" s="25" t="s">
        <v>15</v>
      </c>
      <c r="D88" s="22">
        <v>1904.02</v>
      </c>
      <c r="E88" s="22">
        <v>858.16628318584014</v>
      </c>
      <c r="F88" s="23">
        <v>1977.9</v>
      </c>
      <c r="G88" s="7">
        <v>1384.53</v>
      </c>
      <c r="H88" s="24">
        <v>1424.0880000000002</v>
      </c>
      <c r="I88" s="8">
        <v>988.95</v>
      </c>
      <c r="J88" s="13">
        <v>1068.066</v>
      </c>
      <c r="K88" s="9">
        <v>1127.403</v>
      </c>
      <c r="L88" s="10">
        <v>0.31373490439947216</v>
      </c>
    </row>
    <row r="89" spans="1:12" x14ac:dyDescent="0.2">
      <c r="A89" s="20" t="s">
        <v>32</v>
      </c>
      <c r="B89" s="21" t="s">
        <v>42</v>
      </c>
      <c r="C89" s="25" t="s">
        <v>12</v>
      </c>
      <c r="D89" s="22">
        <v>4026.33</v>
      </c>
      <c r="E89" s="22">
        <v>1972.9</v>
      </c>
      <c r="F89" s="23">
        <v>3759.9</v>
      </c>
      <c r="G89" s="7">
        <v>2631.93</v>
      </c>
      <c r="H89" s="24">
        <v>2707.1280000000002</v>
      </c>
      <c r="I89" s="8">
        <v>1879.95</v>
      </c>
      <c r="J89" s="13">
        <v>2030.346</v>
      </c>
      <c r="K89" s="9">
        <v>2143.143</v>
      </c>
      <c r="L89" s="10">
        <v>8.6290739520502813E-2</v>
      </c>
    </row>
    <row r="90" spans="1:12" x14ac:dyDescent="0.2">
      <c r="A90" s="20" t="s">
        <v>32</v>
      </c>
      <c r="B90" s="21" t="s">
        <v>42</v>
      </c>
      <c r="C90" s="25" t="s">
        <v>15</v>
      </c>
      <c r="D90" s="22">
        <v>4026.33</v>
      </c>
      <c r="E90" s="22">
        <v>1972.9</v>
      </c>
      <c r="F90" s="23">
        <v>3959.9</v>
      </c>
      <c r="G90" s="7">
        <v>2771.93</v>
      </c>
      <c r="H90" s="24">
        <v>2851.1280000000002</v>
      </c>
      <c r="I90" s="8">
        <v>1979.95</v>
      </c>
      <c r="J90" s="13">
        <v>2138.346</v>
      </c>
      <c r="K90" s="9">
        <v>2257.143</v>
      </c>
      <c r="L90" s="10">
        <v>0.14407369861625008</v>
      </c>
    </row>
    <row r="91" spans="1:12" x14ac:dyDescent="0.2">
      <c r="A91" s="20" t="s">
        <v>35</v>
      </c>
      <c r="B91" s="21" t="s">
        <v>42</v>
      </c>
      <c r="C91" s="25" t="s">
        <v>12</v>
      </c>
      <c r="D91" s="22">
        <v>1476.09</v>
      </c>
      <c r="E91" s="22">
        <v>516.63</v>
      </c>
      <c r="F91" s="23">
        <v>1039.9000000000001</v>
      </c>
      <c r="G91" s="7">
        <v>727.93000000000006</v>
      </c>
      <c r="H91" s="24">
        <v>748.72800000000007</v>
      </c>
      <c r="I91" s="8">
        <v>519.95000000000005</v>
      </c>
      <c r="J91" s="13">
        <v>561.54600000000005</v>
      </c>
      <c r="K91" s="9">
        <v>592.74300000000005</v>
      </c>
      <c r="L91" s="10">
        <v>0.14732593926020576</v>
      </c>
    </row>
    <row r="92" spans="1:12" x14ac:dyDescent="0.2">
      <c r="A92" s="20" t="s">
        <v>35</v>
      </c>
      <c r="B92" s="21" t="s">
        <v>42</v>
      </c>
      <c r="C92" s="25" t="s">
        <v>15</v>
      </c>
      <c r="D92" s="22">
        <v>1476.09</v>
      </c>
      <c r="E92" s="22">
        <v>516.63</v>
      </c>
      <c r="F92" s="23">
        <v>1199.9000000000001</v>
      </c>
      <c r="G92" s="7">
        <v>839.93000000000006</v>
      </c>
      <c r="H92" s="24">
        <v>863.92800000000011</v>
      </c>
      <c r="I92" s="8">
        <v>599.95000000000005</v>
      </c>
      <c r="J92" s="13">
        <v>647.94600000000003</v>
      </c>
      <c r="K92" s="9">
        <v>683.94299999999998</v>
      </c>
      <c r="L92" s="10">
        <v>0.32385459613262868</v>
      </c>
    </row>
    <row r="93" spans="1:12" x14ac:dyDescent="0.2">
      <c r="A93" s="20" t="s">
        <v>34</v>
      </c>
      <c r="B93" s="21" t="s">
        <v>42</v>
      </c>
      <c r="C93" s="25" t="s">
        <v>12</v>
      </c>
      <c r="D93" s="22">
        <v>1891.8900000000003</v>
      </c>
      <c r="E93" s="22">
        <v>893.97485714285722</v>
      </c>
      <c r="F93" s="23">
        <v>1979.8900000000003</v>
      </c>
      <c r="G93" s="7"/>
      <c r="H93" s="24">
        <v>1425.5208000000002</v>
      </c>
      <c r="I93" s="8">
        <v>899.95</v>
      </c>
      <c r="J93" s="13">
        <v>1069.1406000000002</v>
      </c>
      <c r="K93" s="9">
        <v>1025.943</v>
      </c>
      <c r="L93" s="10">
        <v>0.1476195239751068</v>
      </c>
    </row>
    <row r="94" spans="1:12" x14ac:dyDescent="0.2">
      <c r="A94" s="20" t="s">
        <v>34</v>
      </c>
      <c r="B94" s="21" t="s">
        <v>42</v>
      </c>
      <c r="C94" s="25" t="s">
        <v>12</v>
      </c>
      <c r="D94" s="22">
        <v>1891.8900000000003</v>
      </c>
      <c r="E94" s="22">
        <v>893.97485714285722</v>
      </c>
      <c r="F94" s="23">
        <v>1799.9</v>
      </c>
      <c r="G94" s="7">
        <v>1259.93</v>
      </c>
      <c r="H94" s="24">
        <v>1295.9280000000001</v>
      </c>
      <c r="I94" s="8">
        <v>899.95</v>
      </c>
      <c r="J94" s="13">
        <v>971.94600000000003</v>
      </c>
      <c r="K94" s="9">
        <v>1025.943</v>
      </c>
      <c r="L94" s="10">
        <v>0.1476195239751068</v>
      </c>
    </row>
    <row r="95" spans="1:12" x14ac:dyDescent="0.2">
      <c r="A95" s="20" t="s">
        <v>45</v>
      </c>
      <c r="B95" s="21" t="s">
        <v>42</v>
      </c>
      <c r="C95" s="25" t="s">
        <v>15</v>
      </c>
      <c r="D95" s="22">
        <v>1952.53</v>
      </c>
      <c r="E95" s="22">
        <v>740.33</v>
      </c>
      <c r="F95" s="23">
        <v>1649.8900000000003</v>
      </c>
      <c r="G95" s="7"/>
      <c r="H95" s="24">
        <v>1187.9208000000003</v>
      </c>
      <c r="I95" s="8">
        <v>749.95</v>
      </c>
      <c r="J95" s="13">
        <v>890.94060000000025</v>
      </c>
      <c r="K95" s="9">
        <v>854.94299999999987</v>
      </c>
      <c r="L95" s="10">
        <v>0.15481339402698779</v>
      </c>
    </row>
    <row r="96" spans="1:12" x14ac:dyDescent="0.2">
      <c r="A96" s="20" t="s">
        <v>45</v>
      </c>
      <c r="B96" s="21" t="s">
        <v>42</v>
      </c>
      <c r="C96" s="25" t="s">
        <v>12</v>
      </c>
      <c r="D96" s="22">
        <v>1952.53</v>
      </c>
      <c r="E96" s="22">
        <v>740.33</v>
      </c>
      <c r="F96" s="23">
        <v>1499.9</v>
      </c>
      <c r="G96" s="7">
        <v>1049.93</v>
      </c>
      <c r="H96" s="24">
        <v>1079.9280000000001</v>
      </c>
      <c r="I96" s="8">
        <v>749.95</v>
      </c>
      <c r="J96" s="13">
        <v>809.94600000000003</v>
      </c>
      <c r="K96" s="9">
        <v>854.94299999999987</v>
      </c>
      <c r="L96" s="10">
        <v>0.15481339402698779</v>
      </c>
    </row>
    <row r="97" spans="1:12" x14ac:dyDescent="0.2">
      <c r="A97" s="20" t="s">
        <v>36</v>
      </c>
      <c r="B97" s="21" t="s">
        <v>42</v>
      </c>
      <c r="C97" s="25" t="s">
        <v>15</v>
      </c>
      <c r="D97" s="22">
        <v>1952.53</v>
      </c>
      <c r="E97" s="22">
        <v>750.83791666666696</v>
      </c>
      <c r="F97" s="23">
        <v>1671.8900000000003</v>
      </c>
      <c r="G97" s="7"/>
      <c r="H97" s="24">
        <v>1203.7608000000005</v>
      </c>
      <c r="I97" s="8">
        <v>759.95</v>
      </c>
      <c r="J97" s="13">
        <v>902.82060000000013</v>
      </c>
      <c r="K97" s="9">
        <v>866.34299999999996</v>
      </c>
      <c r="L97" s="10">
        <v>0.15383490999777427</v>
      </c>
    </row>
    <row r="98" spans="1:12" x14ac:dyDescent="0.2">
      <c r="A98" s="20" t="s">
        <v>36</v>
      </c>
      <c r="B98" s="21" t="s">
        <v>42</v>
      </c>
      <c r="C98" s="25" t="s">
        <v>12</v>
      </c>
      <c r="D98" s="22">
        <v>1952.53</v>
      </c>
      <c r="E98" s="22">
        <v>750.83791666666696</v>
      </c>
      <c r="F98" s="23">
        <v>1519.9</v>
      </c>
      <c r="G98" s="7">
        <v>1063.93</v>
      </c>
      <c r="H98" s="24">
        <v>1094.3280000000002</v>
      </c>
      <c r="I98" s="8">
        <v>759.95</v>
      </c>
      <c r="J98" s="13">
        <v>820.74600000000009</v>
      </c>
      <c r="K98" s="9">
        <v>866.34299999999996</v>
      </c>
      <c r="L98" s="10">
        <v>0.15383490999777427</v>
      </c>
    </row>
    <row r="99" spans="1:12" x14ac:dyDescent="0.2">
      <c r="A99" s="20" t="s">
        <v>38</v>
      </c>
      <c r="B99" s="21" t="s">
        <v>42</v>
      </c>
      <c r="C99" s="25" t="s">
        <v>15</v>
      </c>
      <c r="D99" s="22">
        <v>1891.89</v>
      </c>
      <c r="E99" s="22">
        <v>786.09749999999974</v>
      </c>
      <c r="F99" s="23">
        <v>1649.8900000000003</v>
      </c>
      <c r="G99" s="7"/>
      <c r="H99" s="24">
        <v>1187.9208000000003</v>
      </c>
      <c r="I99" s="8">
        <v>749.95</v>
      </c>
      <c r="J99" s="13">
        <v>890.94060000000025</v>
      </c>
      <c r="K99" s="9">
        <v>854.94299999999987</v>
      </c>
      <c r="L99" s="10">
        <v>8.7578830870216784E-2</v>
      </c>
    </row>
    <row r="100" spans="1:12" x14ac:dyDescent="0.2">
      <c r="A100" s="20" t="s">
        <v>38</v>
      </c>
      <c r="B100" s="21" t="s">
        <v>42</v>
      </c>
      <c r="C100" s="25" t="s">
        <v>12</v>
      </c>
      <c r="D100" s="22">
        <v>1891.89</v>
      </c>
      <c r="E100" s="22">
        <v>786.09749999999974</v>
      </c>
      <c r="F100" s="23">
        <v>1499.9</v>
      </c>
      <c r="G100" s="7">
        <v>1049.93</v>
      </c>
      <c r="H100" s="24">
        <v>1079.9280000000001</v>
      </c>
      <c r="I100" s="8">
        <v>749.95</v>
      </c>
      <c r="J100" s="13">
        <v>809.94600000000003</v>
      </c>
      <c r="K100" s="9">
        <v>854.94299999999987</v>
      </c>
      <c r="L100" s="10">
        <v>8.7578830870216784E-2</v>
      </c>
    </row>
    <row r="101" spans="1:12" x14ac:dyDescent="0.2">
      <c r="A101" s="20" t="s">
        <v>39</v>
      </c>
      <c r="B101" s="21" t="s">
        <v>42</v>
      </c>
      <c r="C101" s="25" t="s">
        <v>12</v>
      </c>
      <c r="D101" s="22">
        <v>2013.17</v>
      </c>
      <c r="E101" s="22">
        <v>996.29043103448248</v>
      </c>
      <c r="F101" s="23">
        <v>1899.9</v>
      </c>
      <c r="G101" s="7">
        <v>1329.93</v>
      </c>
      <c r="H101" s="24">
        <v>1367.9280000000001</v>
      </c>
      <c r="I101" s="8">
        <v>949.95</v>
      </c>
      <c r="J101" s="13">
        <v>1025.9460000000001</v>
      </c>
      <c r="K101" s="9">
        <v>1082.943</v>
      </c>
      <c r="L101" s="10">
        <v>8.6975209503460826E-2</v>
      </c>
    </row>
    <row r="102" spans="1:12" x14ac:dyDescent="0.2">
      <c r="A102" s="20" t="s">
        <v>39</v>
      </c>
      <c r="B102" s="21" t="s">
        <v>42</v>
      </c>
      <c r="C102" s="25" t="s">
        <v>15</v>
      </c>
      <c r="D102" s="22">
        <v>2013.17</v>
      </c>
      <c r="E102" s="22">
        <v>996.29043103448248</v>
      </c>
      <c r="F102" s="23">
        <v>2184.9</v>
      </c>
      <c r="G102" s="7">
        <v>1529.43</v>
      </c>
      <c r="H102" s="24">
        <v>1573.1280000000002</v>
      </c>
      <c r="I102" s="8">
        <v>1092.45</v>
      </c>
      <c r="J102" s="13">
        <v>1179.846</v>
      </c>
      <c r="K102" s="9">
        <v>1245.393</v>
      </c>
      <c r="L102" s="10">
        <v>0.25003007276388867</v>
      </c>
    </row>
    <row r="103" spans="1:12" x14ac:dyDescent="0.2">
      <c r="A103" s="26" t="s">
        <v>63</v>
      </c>
      <c r="B103" s="21" t="s">
        <v>42</v>
      </c>
      <c r="C103" s="25" t="s">
        <v>12</v>
      </c>
      <c r="D103" s="22">
        <v>3709.28</v>
      </c>
      <c r="E103" s="22">
        <v>1513.5447619047625</v>
      </c>
      <c r="F103" s="23">
        <v>3039.9</v>
      </c>
      <c r="G103" s="7">
        <v>2127.9299999999998</v>
      </c>
      <c r="H103" s="24">
        <v>2188.7280000000001</v>
      </c>
      <c r="I103" s="8">
        <v>1519.95</v>
      </c>
      <c r="J103" s="13">
        <v>1641.546</v>
      </c>
      <c r="K103" s="9">
        <v>1732.7430000000002</v>
      </c>
      <c r="L103" s="10">
        <v>0.14482441723056905</v>
      </c>
    </row>
    <row r="104" spans="1:12" x14ac:dyDescent="0.2">
      <c r="A104" s="20" t="s">
        <v>40</v>
      </c>
      <c r="B104" s="21" t="s">
        <v>42</v>
      </c>
      <c r="C104" s="25" t="s">
        <v>15</v>
      </c>
      <c r="D104" s="22">
        <v>3709.28</v>
      </c>
      <c r="E104" s="22">
        <v>1513.5447619047625</v>
      </c>
      <c r="F104" s="23">
        <v>3495.9</v>
      </c>
      <c r="G104" s="7">
        <v>2447.13</v>
      </c>
      <c r="H104" s="24">
        <v>2517.0480000000002</v>
      </c>
      <c r="I104" s="8">
        <v>1747.95</v>
      </c>
      <c r="J104" s="13">
        <v>1887.7860000000001</v>
      </c>
      <c r="K104" s="9">
        <v>1992.663</v>
      </c>
      <c r="L104" s="10">
        <v>0.31655372880566679</v>
      </c>
    </row>
    <row r="105" spans="1:12" x14ac:dyDescent="0.2">
      <c r="A105" s="20" t="s">
        <v>41</v>
      </c>
      <c r="B105" s="21" t="s">
        <v>42</v>
      </c>
      <c r="C105" s="25" t="s">
        <v>12</v>
      </c>
      <c r="D105" s="22">
        <v>1034.3499999999999</v>
      </c>
      <c r="E105" s="22">
        <v>393.90629370629347</v>
      </c>
      <c r="F105" s="23">
        <v>799.9</v>
      </c>
      <c r="G105" s="7">
        <v>559.92999999999995</v>
      </c>
      <c r="H105" s="24">
        <v>575.92800000000011</v>
      </c>
      <c r="I105" s="8">
        <v>399.95</v>
      </c>
      <c r="J105" s="13">
        <v>431.94599999999997</v>
      </c>
      <c r="K105" s="9">
        <v>455.94300000000004</v>
      </c>
      <c r="L105" s="10">
        <v>0.15749102587318076</v>
      </c>
    </row>
    <row r="106" spans="1:12" x14ac:dyDescent="0.2">
      <c r="A106" s="1"/>
      <c r="B106" s="1"/>
      <c r="C106" s="12"/>
      <c r="D106" s="2"/>
      <c r="E106" s="3"/>
      <c r="F106" s="18"/>
      <c r="G106" s="4"/>
      <c r="H106" s="19"/>
      <c r="I106" s="5"/>
      <c r="J106" s="5"/>
      <c r="K106" s="6"/>
      <c r="L106" s="1"/>
    </row>
    <row r="107" spans="1:12" x14ac:dyDescent="0.2">
      <c r="A107" s="20" t="s">
        <v>13</v>
      </c>
      <c r="B107" s="21" t="s">
        <v>46</v>
      </c>
      <c r="C107" s="25" t="s">
        <v>12</v>
      </c>
      <c r="D107" s="22">
        <v>1202.76</v>
      </c>
      <c r="E107" s="22">
        <v>573.6454166666656</v>
      </c>
      <c r="F107" s="23">
        <v>1159.9000000000001</v>
      </c>
      <c r="G107" s="7">
        <v>811.93000000000006</v>
      </c>
      <c r="H107" s="24">
        <v>835.12800000000004</v>
      </c>
      <c r="I107" s="8">
        <v>579.95000000000005</v>
      </c>
      <c r="J107" s="13">
        <v>626.34600000000012</v>
      </c>
      <c r="K107" s="9">
        <v>661.14300000000003</v>
      </c>
      <c r="L107" s="10">
        <v>0.15252903760961734</v>
      </c>
    </row>
    <row r="108" spans="1:12" x14ac:dyDescent="0.2">
      <c r="A108" s="20" t="s">
        <v>14</v>
      </c>
      <c r="B108" s="21" t="s">
        <v>46</v>
      </c>
      <c r="C108" s="25" t="s">
        <v>12</v>
      </c>
      <c r="D108" s="22">
        <v>1326.89</v>
      </c>
      <c r="E108" s="22">
        <v>644.48979591836724</v>
      </c>
      <c r="F108" s="23">
        <v>1299.9000000000001</v>
      </c>
      <c r="G108" s="7">
        <v>909.93</v>
      </c>
      <c r="H108" s="24">
        <v>935.92800000000011</v>
      </c>
      <c r="I108" s="8">
        <v>649.95000000000005</v>
      </c>
      <c r="J108" s="13">
        <v>701.94600000000003</v>
      </c>
      <c r="K108" s="9">
        <v>740.94299999999987</v>
      </c>
      <c r="L108" s="10">
        <v>0.14965823305889803</v>
      </c>
    </row>
    <row r="109" spans="1:12" x14ac:dyDescent="0.2">
      <c r="A109" s="20" t="s">
        <v>41</v>
      </c>
      <c r="B109" s="21" t="s">
        <v>46</v>
      </c>
      <c r="C109" s="25" t="s">
        <v>12</v>
      </c>
      <c r="D109" s="22">
        <v>1034.3499999999999</v>
      </c>
      <c r="E109" s="22">
        <v>393.90629370629347</v>
      </c>
      <c r="F109" s="23">
        <v>799.9</v>
      </c>
      <c r="G109" s="8">
        <v>399.95</v>
      </c>
      <c r="H109" s="24">
        <v>575.92800000000011</v>
      </c>
      <c r="I109" s="9">
        <v>455.94300000000004</v>
      </c>
      <c r="J109" s="10">
        <v>0.15749102587318076</v>
      </c>
      <c r="K109" s="9"/>
      <c r="L109" s="10"/>
    </row>
    <row r="110" spans="1:12" x14ac:dyDescent="0.2">
      <c r="A110" s="20" t="s">
        <v>41</v>
      </c>
      <c r="B110" s="21" t="s">
        <v>46</v>
      </c>
      <c r="C110" s="25" t="s">
        <v>15</v>
      </c>
      <c r="D110" s="22">
        <v>1034.3499999999999</v>
      </c>
      <c r="E110" s="22">
        <v>393.90629370629347</v>
      </c>
      <c r="F110" s="23">
        <v>879.8900000000001</v>
      </c>
      <c r="G110" s="8">
        <v>399.95</v>
      </c>
      <c r="H110" s="24">
        <v>633.52080000000012</v>
      </c>
      <c r="I110" s="9">
        <v>455.94300000000004</v>
      </c>
      <c r="J110" s="10">
        <v>0.15749102587318076</v>
      </c>
      <c r="K110" s="9"/>
      <c r="L110" s="10"/>
    </row>
    <row r="111" spans="1:12" x14ac:dyDescent="0.2">
      <c r="A111" s="20" t="s">
        <v>17</v>
      </c>
      <c r="B111" s="21" t="s">
        <v>46</v>
      </c>
      <c r="C111" s="25" t="s">
        <v>12</v>
      </c>
      <c r="D111" s="22">
        <v>1386.82</v>
      </c>
      <c r="E111" s="22">
        <v>765.66495327102984</v>
      </c>
      <c r="F111" s="23">
        <v>1649.8900000000003</v>
      </c>
      <c r="G111" s="8"/>
      <c r="H111" s="24">
        <v>1187.9208000000003</v>
      </c>
      <c r="I111" s="8">
        <v>749.95</v>
      </c>
      <c r="J111" s="13">
        <v>890.94060000000025</v>
      </c>
      <c r="K111" s="9">
        <v>854.94299999999998</v>
      </c>
      <c r="L111" s="10">
        <v>0.11660197629206048</v>
      </c>
    </row>
    <row r="112" spans="1:12" x14ac:dyDescent="0.2">
      <c r="A112" s="20" t="s">
        <v>17</v>
      </c>
      <c r="B112" s="21" t="s">
        <v>46</v>
      </c>
      <c r="C112" s="25" t="s">
        <v>12</v>
      </c>
      <c r="D112" s="22">
        <v>1386.82</v>
      </c>
      <c r="E112" s="22">
        <v>765.66495327102984</v>
      </c>
      <c r="F112" s="23">
        <v>1499.9</v>
      </c>
      <c r="G112" s="7">
        <v>1049.93</v>
      </c>
      <c r="H112" s="24">
        <v>1079.9280000000001</v>
      </c>
      <c r="I112" s="8">
        <v>749.95</v>
      </c>
      <c r="J112" s="13">
        <v>809.94600000000003</v>
      </c>
      <c r="K112" s="9">
        <v>854.94299999999998</v>
      </c>
      <c r="L112" s="10">
        <v>0.11660197629206048</v>
      </c>
    </row>
    <row r="113" spans="1:12" x14ac:dyDescent="0.2">
      <c r="A113" s="20" t="s">
        <v>18</v>
      </c>
      <c r="B113" s="21" t="s">
        <v>46</v>
      </c>
      <c r="C113" s="25" t="s">
        <v>12</v>
      </c>
      <c r="D113" s="22">
        <v>1816.27</v>
      </c>
      <c r="E113" s="22">
        <v>911.40984126984358</v>
      </c>
      <c r="F113" s="23">
        <v>2023.8900000000003</v>
      </c>
      <c r="G113" s="7">
        <v>1287.93</v>
      </c>
      <c r="H113" s="24">
        <v>1457.2008000000003</v>
      </c>
      <c r="I113" s="8">
        <v>919.95</v>
      </c>
      <c r="J113" s="13">
        <v>1092.9006000000002</v>
      </c>
      <c r="K113" s="9">
        <v>1048.7430000000002</v>
      </c>
      <c r="L113" s="10">
        <v>0.15068211084797367</v>
      </c>
    </row>
    <row r="114" spans="1:12" x14ac:dyDescent="0.2">
      <c r="A114" s="20" t="s">
        <v>47</v>
      </c>
      <c r="B114" s="21" t="s">
        <v>46</v>
      </c>
      <c r="C114" s="25" t="s">
        <v>12</v>
      </c>
      <c r="D114" s="22">
        <v>997.31000000000006</v>
      </c>
      <c r="E114" s="22">
        <v>423.84999999999997</v>
      </c>
      <c r="F114" s="23">
        <v>859.9</v>
      </c>
      <c r="G114" s="7">
        <v>601.92999999999995</v>
      </c>
      <c r="H114" s="24">
        <v>619.12800000000004</v>
      </c>
      <c r="I114" s="8">
        <v>429.95</v>
      </c>
      <c r="J114" s="13">
        <v>464.34599999999995</v>
      </c>
      <c r="K114" s="9">
        <v>490.14299999999992</v>
      </c>
      <c r="L114" s="10">
        <v>0.15640674767016627</v>
      </c>
    </row>
    <row r="115" spans="1:12" x14ac:dyDescent="0.2">
      <c r="A115" s="20" t="s">
        <v>47</v>
      </c>
      <c r="B115" s="21" t="s">
        <v>46</v>
      </c>
      <c r="C115" s="25" t="s">
        <v>15</v>
      </c>
      <c r="D115" s="22">
        <v>997.31000000000006</v>
      </c>
      <c r="E115" s="22">
        <v>423.84999999999997</v>
      </c>
      <c r="F115" s="23">
        <v>945.8900000000001</v>
      </c>
      <c r="G115" s="7">
        <v>601.92999999999995</v>
      </c>
      <c r="H115" s="24">
        <v>681.0408000000001</v>
      </c>
      <c r="I115" s="8">
        <v>429.95</v>
      </c>
      <c r="J115" s="13">
        <v>510.78059999999999</v>
      </c>
      <c r="K115" s="9">
        <v>490.14299999999992</v>
      </c>
      <c r="L115" s="10">
        <v>0.15640674767016627</v>
      </c>
    </row>
    <row r="116" spans="1:12" x14ac:dyDescent="0.2">
      <c r="A116" s="20" t="s">
        <v>35</v>
      </c>
      <c r="B116" s="21" t="s">
        <v>46</v>
      </c>
      <c r="C116" s="25" t="s">
        <v>12</v>
      </c>
      <c r="D116" s="22">
        <v>1476.09</v>
      </c>
      <c r="E116" s="22">
        <v>516.63</v>
      </c>
      <c r="F116" s="23">
        <v>1039.9000000000001</v>
      </c>
      <c r="G116" s="24">
        <v>748.72800000000007</v>
      </c>
      <c r="H116" s="24">
        <v>748.72800000000007</v>
      </c>
      <c r="I116" s="13"/>
      <c r="J116" s="9"/>
      <c r="K116" s="10"/>
      <c r="L116" s="10"/>
    </row>
    <row r="117" spans="1:12" x14ac:dyDescent="0.2">
      <c r="A117" s="20" t="s">
        <v>35</v>
      </c>
      <c r="B117" s="21" t="s">
        <v>46</v>
      </c>
      <c r="C117" s="25" t="s">
        <v>15</v>
      </c>
      <c r="D117" s="22">
        <v>1476.09</v>
      </c>
      <c r="E117" s="22">
        <v>516.63</v>
      </c>
      <c r="F117" s="23">
        <v>1199.9000000000001</v>
      </c>
      <c r="G117" s="24">
        <v>863.92800000000011</v>
      </c>
      <c r="H117" s="24">
        <v>863.92800000000011</v>
      </c>
      <c r="I117" s="13"/>
      <c r="J117" s="9"/>
      <c r="K117" s="10"/>
      <c r="L117" s="10"/>
    </row>
    <row r="118" spans="1:12" x14ac:dyDescent="0.2">
      <c r="A118" s="20" t="s">
        <v>18</v>
      </c>
      <c r="B118" s="21" t="s">
        <v>46</v>
      </c>
      <c r="C118" s="25" t="s">
        <v>12</v>
      </c>
      <c r="D118" s="22">
        <v>1816.27</v>
      </c>
      <c r="E118" s="22">
        <v>911.40984126984358</v>
      </c>
      <c r="F118" s="23">
        <v>1839.9</v>
      </c>
      <c r="G118" s="7">
        <v>1287.93</v>
      </c>
      <c r="H118" s="24">
        <v>1324.7280000000001</v>
      </c>
      <c r="I118" s="8">
        <v>919.95</v>
      </c>
      <c r="J118" s="13">
        <v>993.54600000000005</v>
      </c>
      <c r="K118" s="9">
        <v>1048.7430000000002</v>
      </c>
      <c r="L118" s="10">
        <v>0.15068211084797367</v>
      </c>
    </row>
    <row r="119" spans="1:12" x14ac:dyDescent="0.2">
      <c r="A119" s="20" t="s">
        <v>20</v>
      </c>
      <c r="B119" s="21" t="s">
        <v>46</v>
      </c>
      <c r="C119" s="25" t="s">
        <v>12</v>
      </c>
      <c r="D119" s="22">
        <v>945.95</v>
      </c>
      <c r="E119" s="22">
        <v>402.03</v>
      </c>
      <c r="F119" s="23">
        <v>699.9</v>
      </c>
      <c r="G119" s="7">
        <v>489.92999999999995</v>
      </c>
      <c r="H119" s="24">
        <v>503.928</v>
      </c>
      <c r="I119" s="8">
        <v>349.95</v>
      </c>
      <c r="J119" s="13">
        <v>377.94600000000003</v>
      </c>
      <c r="K119" s="9">
        <v>398.94299999999998</v>
      </c>
      <c r="L119" s="10">
        <v>-7.6785314528766691E-3</v>
      </c>
    </row>
    <row r="120" spans="1:12" x14ac:dyDescent="0.2">
      <c r="A120" s="20" t="s">
        <v>21</v>
      </c>
      <c r="B120" s="21" t="s">
        <v>46</v>
      </c>
      <c r="C120" s="25" t="s">
        <v>12</v>
      </c>
      <c r="D120" s="22">
        <v>1719.25</v>
      </c>
      <c r="E120" s="22">
        <v>805.55947916666582</v>
      </c>
      <c r="F120" s="23">
        <v>1619.9</v>
      </c>
      <c r="G120" s="7">
        <v>1133.93</v>
      </c>
      <c r="H120" s="24">
        <v>1166.3280000000002</v>
      </c>
      <c r="I120" s="8">
        <v>809.95</v>
      </c>
      <c r="J120" s="13">
        <v>874.74600000000009</v>
      </c>
      <c r="K120" s="9">
        <v>923.34299999999996</v>
      </c>
      <c r="L120" s="10">
        <v>0.14621331370239554</v>
      </c>
    </row>
    <row r="121" spans="1:12" x14ac:dyDescent="0.2">
      <c r="A121" s="20" t="s">
        <v>21</v>
      </c>
      <c r="B121" s="21" t="s">
        <v>46</v>
      </c>
      <c r="C121" s="25" t="s">
        <v>15</v>
      </c>
      <c r="D121" s="22">
        <v>1719.25</v>
      </c>
      <c r="E121" s="22">
        <v>805.55947916666582</v>
      </c>
      <c r="F121" s="23">
        <v>1862.9</v>
      </c>
      <c r="G121" s="7">
        <v>1304.03</v>
      </c>
      <c r="H121" s="24">
        <v>1341.2880000000002</v>
      </c>
      <c r="I121" s="8">
        <v>931.45</v>
      </c>
      <c r="J121" s="13">
        <v>1005.966</v>
      </c>
      <c r="K121" s="9">
        <v>1061.8530000000001</v>
      </c>
      <c r="L121" s="10">
        <v>0.3181559244991623</v>
      </c>
    </row>
    <row r="122" spans="1:12" x14ac:dyDescent="0.2">
      <c r="A122" s="20" t="s">
        <v>22</v>
      </c>
      <c r="B122" s="21" t="s">
        <v>46</v>
      </c>
      <c r="C122" s="25" t="s">
        <v>12</v>
      </c>
      <c r="D122" s="22">
        <v>1719.25</v>
      </c>
      <c r="E122" s="22">
        <v>786.81898876404478</v>
      </c>
      <c r="F122" s="23">
        <v>1579.9</v>
      </c>
      <c r="G122" s="7">
        <v>1105.93</v>
      </c>
      <c r="H122" s="24">
        <v>1137.528</v>
      </c>
      <c r="I122" s="8">
        <v>789.95</v>
      </c>
      <c r="J122" s="13">
        <v>853.14600000000007</v>
      </c>
      <c r="K122" s="9">
        <v>900.54300000000001</v>
      </c>
      <c r="L122" s="10">
        <v>0.14453643450394571</v>
      </c>
    </row>
    <row r="123" spans="1:12" x14ac:dyDescent="0.2">
      <c r="A123" s="20" t="s">
        <v>23</v>
      </c>
      <c r="B123" s="21" t="s">
        <v>46</v>
      </c>
      <c r="C123" s="25" t="s">
        <v>12</v>
      </c>
      <c r="D123" s="22">
        <v>1406.7899999999997</v>
      </c>
      <c r="E123" s="22">
        <v>692.84910714285718</v>
      </c>
      <c r="F123" s="23">
        <v>1299.9000000000001</v>
      </c>
      <c r="G123" s="7">
        <v>909.93</v>
      </c>
      <c r="H123" s="24">
        <v>935.92800000000011</v>
      </c>
      <c r="I123" s="8">
        <v>649.95000000000005</v>
      </c>
      <c r="J123" s="13">
        <v>701.94600000000003</v>
      </c>
      <c r="K123" s="9">
        <v>740.94299999999998</v>
      </c>
      <c r="L123" s="10">
        <v>6.94146710464425E-2</v>
      </c>
    </row>
    <row r="124" spans="1:12" x14ac:dyDescent="0.2">
      <c r="A124" s="20" t="s">
        <v>24</v>
      </c>
      <c r="B124" s="21" t="s">
        <v>46</v>
      </c>
      <c r="C124" s="25" t="s">
        <v>12</v>
      </c>
      <c r="D124" s="22">
        <v>1563.74</v>
      </c>
      <c r="E124" s="22">
        <v>698.67598484848224</v>
      </c>
      <c r="F124" s="23">
        <v>1399.9</v>
      </c>
      <c r="G124" s="7">
        <v>979.93</v>
      </c>
      <c r="H124" s="24">
        <v>1007.9280000000001</v>
      </c>
      <c r="I124" s="8">
        <v>699.95</v>
      </c>
      <c r="J124" s="13">
        <v>755.94600000000003</v>
      </c>
      <c r="K124" s="9">
        <v>797.94299999999998</v>
      </c>
      <c r="L124" s="10">
        <v>0.14207875653983604</v>
      </c>
    </row>
    <row r="125" spans="1:12" x14ac:dyDescent="0.2">
      <c r="A125" s="20" t="s">
        <v>25</v>
      </c>
      <c r="B125" s="21" t="s">
        <v>46</v>
      </c>
      <c r="C125" s="25" t="s">
        <v>12</v>
      </c>
      <c r="D125" s="22">
        <v>1719.25</v>
      </c>
      <c r="E125" s="22">
        <v>851.29857142857168</v>
      </c>
      <c r="F125" s="23">
        <v>1719.9</v>
      </c>
      <c r="G125" s="7">
        <v>1203.93</v>
      </c>
      <c r="H125" s="24">
        <v>1238.3280000000002</v>
      </c>
      <c r="I125" s="8">
        <v>859.95</v>
      </c>
      <c r="J125" s="13">
        <v>928.74600000000009</v>
      </c>
      <c r="K125" s="9">
        <v>980.34299999999996</v>
      </c>
      <c r="L125" s="10">
        <v>0.15158539307176055</v>
      </c>
    </row>
    <row r="126" spans="1:12" x14ac:dyDescent="0.2">
      <c r="A126" s="20" t="s">
        <v>26</v>
      </c>
      <c r="B126" s="21" t="s">
        <v>46</v>
      </c>
      <c r="C126" s="25" t="s">
        <v>12</v>
      </c>
      <c r="D126" s="22">
        <v>920.27</v>
      </c>
      <c r="E126" s="22">
        <v>426.59493273542654</v>
      </c>
      <c r="F126" s="23">
        <v>859.9</v>
      </c>
      <c r="G126" s="7">
        <v>601.92999999999995</v>
      </c>
      <c r="H126" s="24">
        <v>619.12800000000004</v>
      </c>
      <c r="I126" s="8">
        <v>429.95</v>
      </c>
      <c r="J126" s="13">
        <v>464.34599999999995</v>
      </c>
      <c r="K126" s="9">
        <v>490.14299999999997</v>
      </c>
      <c r="L126" s="10">
        <v>0.14896582773988509</v>
      </c>
    </row>
    <row r="127" spans="1:12" x14ac:dyDescent="0.2">
      <c r="A127" s="20" t="s">
        <v>27</v>
      </c>
      <c r="B127" s="21" t="s">
        <v>46</v>
      </c>
      <c r="C127" s="25" t="s">
        <v>12</v>
      </c>
      <c r="D127" s="22">
        <v>920.26</v>
      </c>
      <c r="E127" s="22">
        <v>389.27360000000022</v>
      </c>
      <c r="F127" s="23">
        <v>779.9</v>
      </c>
      <c r="G127" s="7">
        <v>545.92999999999995</v>
      </c>
      <c r="H127" s="24">
        <v>561.52800000000013</v>
      </c>
      <c r="I127" s="8">
        <v>389.95</v>
      </c>
      <c r="J127" s="13">
        <v>421.14599999999996</v>
      </c>
      <c r="K127" s="9">
        <v>444.54300000000001</v>
      </c>
      <c r="L127" s="10">
        <v>0.14198085870708876</v>
      </c>
    </row>
    <row r="128" spans="1:12" x14ac:dyDescent="0.2">
      <c r="A128" s="20" t="s">
        <v>28</v>
      </c>
      <c r="B128" s="21" t="s">
        <v>46</v>
      </c>
      <c r="C128" s="25" t="s">
        <v>12</v>
      </c>
      <c r="D128" s="22">
        <v>669.16</v>
      </c>
      <c r="E128" s="22">
        <v>379.19</v>
      </c>
      <c r="F128" s="23">
        <v>759.9</v>
      </c>
      <c r="G128" s="7">
        <v>531.92999999999995</v>
      </c>
      <c r="H128" s="24">
        <v>547.12799999999993</v>
      </c>
      <c r="I128" s="8">
        <v>379.95</v>
      </c>
      <c r="J128" s="13">
        <v>410.346</v>
      </c>
      <c r="K128" s="9">
        <v>433.14299999999997</v>
      </c>
      <c r="L128" s="10">
        <v>0.14228487038160287</v>
      </c>
    </row>
    <row r="129" spans="1:12" x14ac:dyDescent="0.2">
      <c r="A129" s="20" t="s">
        <v>29</v>
      </c>
      <c r="B129" s="21" t="s">
        <v>46</v>
      </c>
      <c r="C129" s="25" t="s">
        <v>12</v>
      </c>
      <c r="D129" s="22">
        <v>1088.6199999999999</v>
      </c>
      <c r="E129" s="22">
        <v>537.56769230769214</v>
      </c>
      <c r="F129" s="23">
        <v>1079.9000000000001</v>
      </c>
      <c r="G129" s="7">
        <v>755.93000000000006</v>
      </c>
      <c r="H129" s="24">
        <v>777.52800000000013</v>
      </c>
      <c r="I129" s="8">
        <v>539.95000000000005</v>
      </c>
      <c r="J129" s="13">
        <v>583.14600000000007</v>
      </c>
      <c r="K129" s="9">
        <v>615.54300000000012</v>
      </c>
      <c r="L129" s="10">
        <v>0.14505207215406202</v>
      </c>
    </row>
    <row r="130" spans="1:12" x14ac:dyDescent="0.2">
      <c r="A130" s="20" t="s">
        <v>32</v>
      </c>
      <c r="B130" s="21" t="s">
        <v>46</v>
      </c>
      <c r="C130" s="25" t="s">
        <v>12</v>
      </c>
      <c r="D130" s="22">
        <v>3315.8</v>
      </c>
      <c r="E130" s="22">
        <v>1940.8758333333326</v>
      </c>
      <c r="F130" s="23">
        <v>3699.9</v>
      </c>
      <c r="G130" s="7">
        <v>2589.9299999999998</v>
      </c>
      <c r="H130" s="24">
        <v>2663.9280000000003</v>
      </c>
      <c r="I130" s="8">
        <v>1849.95</v>
      </c>
      <c r="J130" s="13">
        <v>1997.9460000000001</v>
      </c>
      <c r="K130" s="9">
        <v>2108.9430000000002</v>
      </c>
      <c r="L130" s="10">
        <v>8.6593466609361958E-2</v>
      </c>
    </row>
    <row r="131" spans="1:12" x14ac:dyDescent="0.2">
      <c r="A131" s="20" t="s">
        <v>32</v>
      </c>
      <c r="B131" s="21" t="s">
        <v>46</v>
      </c>
      <c r="C131" s="25" t="s">
        <v>15</v>
      </c>
      <c r="D131" s="22">
        <v>3315.8</v>
      </c>
      <c r="E131" s="22">
        <v>1940.8758333333326</v>
      </c>
      <c r="F131" s="23">
        <v>4254.8999999999996</v>
      </c>
      <c r="G131" s="7">
        <v>2978.4299999999994</v>
      </c>
      <c r="H131" s="24">
        <v>3063.5280000000002</v>
      </c>
      <c r="I131" s="8">
        <v>2127.4499999999998</v>
      </c>
      <c r="J131" s="13">
        <v>2297.6459999999997</v>
      </c>
      <c r="K131" s="9">
        <v>2425.2929999999997</v>
      </c>
      <c r="L131" s="10">
        <v>0.24958689182847471</v>
      </c>
    </row>
    <row r="132" spans="1:12" x14ac:dyDescent="0.2">
      <c r="A132" s="20" t="s">
        <v>33</v>
      </c>
      <c r="B132" s="21" t="s">
        <v>46</v>
      </c>
      <c r="C132" s="25" t="s">
        <v>12</v>
      </c>
      <c r="D132" s="22">
        <v>1575.15</v>
      </c>
      <c r="E132" s="22">
        <v>765.32634146341525</v>
      </c>
      <c r="F132" s="23">
        <v>1693.8900000000003</v>
      </c>
      <c r="G132" s="7"/>
      <c r="H132" s="24">
        <v>1219.6008000000004</v>
      </c>
      <c r="I132" s="8">
        <v>769.95</v>
      </c>
      <c r="J132" s="13">
        <v>914.70060000000012</v>
      </c>
      <c r="K132" s="9">
        <v>877.74299999999994</v>
      </c>
      <c r="L132" s="10">
        <v>0.14688721979910913</v>
      </c>
    </row>
    <row r="133" spans="1:12" x14ac:dyDescent="0.2">
      <c r="A133" s="20" t="s">
        <v>33</v>
      </c>
      <c r="B133" s="21" t="s">
        <v>46</v>
      </c>
      <c r="C133" s="25" t="s">
        <v>12</v>
      </c>
      <c r="D133" s="22">
        <v>1575.15</v>
      </c>
      <c r="E133" s="22">
        <v>765.32634146341525</v>
      </c>
      <c r="F133" s="23">
        <v>1539.9</v>
      </c>
      <c r="G133" s="7">
        <v>1077.93</v>
      </c>
      <c r="H133" s="24">
        <v>1108.7280000000001</v>
      </c>
      <c r="I133" s="8">
        <v>769.95</v>
      </c>
      <c r="J133" s="13">
        <v>831.54600000000005</v>
      </c>
      <c r="K133" s="9">
        <v>877.74299999999994</v>
      </c>
      <c r="L133" s="10">
        <v>0.14688721979910913</v>
      </c>
    </row>
    <row r="134" spans="1:12" x14ac:dyDescent="0.2">
      <c r="A134" s="20" t="s">
        <v>34</v>
      </c>
      <c r="B134" s="21" t="s">
        <v>46</v>
      </c>
      <c r="C134" s="25" t="s">
        <v>15</v>
      </c>
      <c r="D134" s="22">
        <v>1578</v>
      </c>
      <c r="E134" s="22">
        <v>967.44603174603242</v>
      </c>
      <c r="F134" s="23">
        <v>1979.8900000000003</v>
      </c>
      <c r="G134" s="7"/>
      <c r="H134" s="24">
        <v>1425.5208000000002</v>
      </c>
      <c r="I134" s="8">
        <v>899.95</v>
      </c>
      <c r="J134" s="13">
        <v>1069.1406000000002</v>
      </c>
      <c r="K134" s="9">
        <v>1025.943</v>
      </c>
      <c r="L134" s="10">
        <v>6.046535551796417E-2</v>
      </c>
    </row>
    <row r="135" spans="1:12" x14ac:dyDescent="0.2">
      <c r="A135" s="20" t="s">
        <v>34</v>
      </c>
      <c r="B135" s="21" t="s">
        <v>46</v>
      </c>
      <c r="C135" s="25" t="s">
        <v>12</v>
      </c>
      <c r="D135" s="22">
        <v>1578</v>
      </c>
      <c r="E135" s="22">
        <v>967.44603174603242</v>
      </c>
      <c r="F135" s="23">
        <v>1799.9</v>
      </c>
      <c r="G135" s="7">
        <v>1259.93</v>
      </c>
      <c r="H135" s="24">
        <v>1295.9280000000001</v>
      </c>
      <c r="I135" s="8">
        <v>899.95</v>
      </c>
      <c r="J135" s="13">
        <v>971.94600000000003</v>
      </c>
      <c r="K135" s="9">
        <v>1025.943</v>
      </c>
      <c r="L135" s="10">
        <v>6.046535551796417E-2</v>
      </c>
    </row>
    <row r="136" spans="1:12" x14ac:dyDescent="0.2">
      <c r="A136" s="20" t="s">
        <v>45</v>
      </c>
      <c r="B136" s="21" t="s">
        <v>46</v>
      </c>
      <c r="C136" s="25" t="s">
        <v>12</v>
      </c>
      <c r="D136" s="22">
        <v>1459.58</v>
      </c>
      <c r="E136" s="22">
        <v>727.99679245282994</v>
      </c>
      <c r="F136" s="23">
        <v>1459.9</v>
      </c>
      <c r="G136" s="7">
        <v>1021.93</v>
      </c>
      <c r="H136" s="24">
        <v>1051.1280000000002</v>
      </c>
      <c r="I136" s="8">
        <v>729.95</v>
      </c>
      <c r="J136" s="13">
        <v>788.34600000000012</v>
      </c>
      <c r="K136" s="9">
        <v>832.14299999999992</v>
      </c>
      <c r="L136" s="10">
        <v>0.143058607712091</v>
      </c>
    </row>
    <row r="137" spans="1:12" x14ac:dyDescent="0.2">
      <c r="A137" s="20" t="s">
        <v>36</v>
      </c>
      <c r="B137" s="21" t="s">
        <v>46</v>
      </c>
      <c r="C137" s="25" t="s">
        <v>15</v>
      </c>
      <c r="D137" s="22">
        <v>1756.35</v>
      </c>
      <c r="E137" s="22">
        <v>843.14647058823414</v>
      </c>
      <c r="F137" s="23">
        <v>1869.8900000000003</v>
      </c>
      <c r="G137" s="7"/>
      <c r="H137" s="24">
        <v>1346.3208000000002</v>
      </c>
      <c r="I137" s="8">
        <v>849.95</v>
      </c>
      <c r="J137" s="13">
        <v>1009.7406000000002</v>
      </c>
      <c r="K137" s="9">
        <v>968.94299999999987</v>
      </c>
      <c r="L137" s="10">
        <v>0.14919890410500303</v>
      </c>
    </row>
    <row r="138" spans="1:12" x14ac:dyDescent="0.2">
      <c r="A138" s="20" t="s">
        <v>36</v>
      </c>
      <c r="B138" s="21" t="s">
        <v>46</v>
      </c>
      <c r="C138" s="25" t="s">
        <v>12</v>
      </c>
      <c r="D138" s="22">
        <v>1756.35</v>
      </c>
      <c r="E138" s="22">
        <v>843.14647058823414</v>
      </c>
      <c r="F138" s="23">
        <v>1699.9</v>
      </c>
      <c r="G138" s="7">
        <v>1189.93</v>
      </c>
      <c r="H138" s="24">
        <v>1223.9280000000001</v>
      </c>
      <c r="I138" s="8">
        <v>849.95</v>
      </c>
      <c r="J138" s="13">
        <v>917.94600000000003</v>
      </c>
      <c r="K138" s="9">
        <v>968.94299999999987</v>
      </c>
      <c r="L138" s="10">
        <v>0.14919890410500303</v>
      </c>
    </row>
    <row r="139" spans="1:12" x14ac:dyDescent="0.2">
      <c r="A139" s="20" t="s">
        <v>38</v>
      </c>
      <c r="B139" s="21" t="s">
        <v>46</v>
      </c>
      <c r="C139" s="25" t="s">
        <v>15</v>
      </c>
      <c r="D139" s="22">
        <v>1465.29</v>
      </c>
      <c r="E139" s="22">
        <v>745.6638016528932</v>
      </c>
      <c r="F139" s="23">
        <v>1649.8900000000003</v>
      </c>
      <c r="G139" s="7"/>
      <c r="H139" s="24">
        <v>1187.9208000000003</v>
      </c>
      <c r="I139" s="8">
        <v>749.95</v>
      </c>
      <c r="J139" s="13">
        <v>890.94060000000025</v>
      </c>
      <c r="K139" s="9">
        <v>854.94299999999998</v>
      </c>
      <c r="L139" s="10">
        <v>0.14655290776469299</v>
      </c>
    </row>
    <row r="140" spans="1:12" x14ac:dyDescent="0.2">
      <c r="A140" s="20" t="s">
        <v>38</v>
      </c>
      <c r="B140" s="21" t="s">
        <v>46</v>
      </c>
      <c r="C140" s="25" t="s">
        <v>12</v>
      </c>
      <c r="D140" s="22">
        <v>1465.29</v>
      </c>
      <c r="E140" s="22">
        <v>745.6638016528932</v>
      </c>
      <c r="F140" s="23">
        <v>1499.9</v>
      </c>
      <c r="G140" s="7">
        <v>1049.93</v>
      </c>
      <c r="H140" s="24">
        <v>1079.9280000000001</v>
      </c>
      <c r="I140" s="8">
        <v>749.95</v>
      </c>
      <c r="J140" s="13">
        <v>809.94600000000003</v>
      </c>
      <c r="K140" s="9">
        <v>854.94299999999998</v>
      </c>
      <c r="L140" s="10">
        <v>0.14655290776469299</v>
      </c>
    </row>
    <row r="141" spans="1:12" x14ac:dyDescent="0.2">
      <c r="A141" s="20" t="s">
        <v>39</v>
      </c>
      <c r="B141" s="21" t="s">
        <v>46</v>
      </c>
      <c r="C141" s="25" t="s">
        <v>12</v>
      </c>
      <c r="D141" s="22">
        <v>1409.26</v>
      </c>
      <c r="E141" s="22">
        <v>869.96553571428615</v>
      </c>
      <c r="F141" s="23">
        <v>1899.9</v>
      </c>
      <c r="G141" s="7">
        <v>1329.93</v>
      </c>
      <c r="H141" s="24">
        <v>1367.9280000000001</v>
      </c>
      <c r="I141" s="8">
        <v>949.95</v>
      </c>
      <c r="J141" s="13">
        <v>1025.9460000000001</v>
      </c>
      <c r="K141" s="9">
        <v>1082.943</v>
      </c>
      <c r="L141" s="10">
        <v>0.24481138107482447</v>
      </c>
    </row>
    <row r="142" spans="1:12" x14ac:dyDescent="0.2">
      <c r="A142" s="20" t="s">
        <v>39</v>
      </c>
      <c r="B142" s="21" t="s">
        <v>46</v>
      </c>
      <c r="C142" s="25" t="s">
        <v>15</v>
      </c>
      <c r="D142" s="22">
        <v>1409.26</v>
      </c>
      <c r="E142" s="22">
        <v>869.96553571428615</v>
      </c>
      <c r="F142" s="23">
        <v>2184.9</v>
      </c>
      <c r="G142" s="7">
        <v>1529.43</v>
      </c>
      <c r="H142" s="24">
        <v>1573.1280000000002</v>
      </c>
      <c r="I142" s="8">
        <v>1092.45</v>
      </c>
      <c r="J142" s="13">
        <v>1179.846</v>
      </c>
      <c r="K142" s="9">
        <v>1245.393</v>
      </c>
      <c r="L142" s="10">
        <v>0.43154291621158158</v>
      </c>
    </row>
    <row r="143" spans="1:12" x14ac:dyDescent="0.2">
      <c r="A143" s="26" t="s">
        <v>63</v>
      </c>
      <c r="B143" s="21" t="s">
        <v>46</v>
      </c>
      <c r="C143" s="25" t="s">
        <v>12</v>
      </c>
      <c r="D143" s="22">
        <v>3054.71</v>
      </c>
      <c r="E143" s="22">
        <v>1631.2081578947357</v>
      </c>
      <c r="F143" s="23">
        <v>3279.9</v>
      </c>
      <c r="G143" s="7">
        <v>2295.9299999999998</v>
      </c>
      <c r="H143" s="24">
        <v>2361.5280000000002</v>
      </c>
      <c r="I143" s="8">
        <v>1639.95</v>
      </c>
      <c r="J143" s="13">
        <v>1771.1460000000002</v>
      </c>
      <c r="K143" s="9">
        <v>1869.5429999999997</v>
      </c>
      <c r="L143" s="10">
        <v>0.14610939808740464</v>
      </c>
    </row>
    <row r="144" spans="1:12" x14ac:dyDescent="0.2">
      <c r="A144" s="20" t="s">
        <v>40</v>
      </c>
      <c r="B144" s="21" t="s">
        <v>46</v>
      </c>
      <c r="C144" s="25" t="s">
        <v>15</v>
      </c>
      <c r="D144" s="22">
        <v>3054.71</v>
      </c>
      <c r="E144" s="22">
        <v>1631.2081578947357</v>
      </c>
      <c r="F144" s="23">
        <v>3771.9</v>
      </c>
      <c r="G144" s="7">
        <v>2640.33</v>
      </c>
      <c r="H144" s="24">
        <v>2715.7680000000005</v>
      </c>
      <c r="I144" s="8">
        <v>1885.95</v>
      </c>
      <c r="J144" s="13">
        <v>2036.826</v>
      </c>
      <c r="K144" s="9">
        <v>2149.9830000000002</v>
      </c>
      <c r="L144" s="10">
        <v>0.31803104931427262</v>
      </c>
    </row>
    <row r="145" spans="1:12" x14ac:dyDescent="0.2">
      <c r="A145" s="1"/>
      <c r="B145" s="1"/>
      <c r="C145" s="12"/>
      <c r="D145" s="2"/>
      <c r="E145" s="3"/>
      <c r="F145" s="18"/>
      <c r="G145" s="4"/>
      <c r="H145" s="19"/>
      <c r="I145" s="5"/>
      <c r="J145" s="5"/>
      <c r="K145" s="6"/>
      <c r="L145" s="1"/>
    </row>
    <row r="146" spans="1:12" x14ac:dyDescent="0.2">
      <c r="A146" s="20" t="s">
        <v>17</v>
      </c>
      <c r="B146" s="21" t="s">
        <v>48</v>
      </c>
      <c r="C146" s="25" t="s">
        <v>12</v>
      </c>
      <c r="D146" s="22">
        <v>1356.55</v>
      </c>
      <c r="E146" s="22">
        <v>482.15100775193872</v>
      </c>
      <c r="F146" s="23">
        <v>1199.9000000000001</v>
      </c>
      <c r="G146" s="7">
        <v>839.93000000000006</v>
      </c>
      <c r="H146" s="24">
        <v>863.92800000000011</v>
      </c>
      <c r="I146" s="8">
        <v>599.95000000000005</v>
      </c>
      <c r="J146" s="13">
        <v>647.94600000000003</v>
      </c>
      <c r="K146" s="9">
        <v>683.9430000000001</v>
      </c>
      <c r="L146" s="10">
        <v>0.41852446433520907</v>
      </c>
    </row>
    <row r="147" spans="1:12" x14ac:dyDescent="0.2">
      <c r="A147" s="20" t="s">
        <v>17</v>
      </c>
      <c r="B147" s="21" t="s">
        <v>48</v>
      </c>
      <c r="C147" s="25" t="s">
        <v>15</v>
      </c>
      <c r="D147" s="22">
        <v>1356.55</v>
      </c>
      <c r="E147" s="22">
        <v>482.15100775193872</v>
      </c>
      <c r="F147" s="23">
        <v>1319.89</v>
      </c>
      <c r="G147" s="7"/>
      <c r="H147" s="24">
        <v>950.32080000000008</v>
      </c>
      <c r="I147" s="8">
        <v>599.95000000000005</v>
      </c>
      <c r="J147" s="13">
        <v>712.74060000000009</v>
      </c>
      <c r="K147" s="9">
        <v>683.9430000000001</v>
      </c>
      <c r="L147" s="10">
        <v>0.41852446433520907</v>
      </c>
    </row>
    <row r="148" spans="1:12" x14ac:dyDescent="0.2">
      <c r="A148" s="20" t="s">
        <v>20</v>
      </c>
      <c r="B148" s="21" t="s">
        <v>48</v>
      </c>
      <c r="C148" s="25" t="s">
        <v>12</v>
      </c>
      <c r="D148" s="22">
        <v>761.49</v>
      </c>
      <c r="E148" s="22">
        <v>266.52</v>
      </c>
      <c r="F148" s="23">
        <v>549.9</v>
      </c>
      <c r="G148" s="7">
        <v>384.92999999999995</v>
      </c>
      <c r="H148" s="24">
        <v>395.928</v>
      </c>
      <c r="I148" s="8">
        <v>274.95</v>
      </c>
      <c r="J148" s="13">
        <v>296.94600000000003</v>
      </c>
      <c r="K148" s="9">
        <v>313.44299999999998</v>
      </c>
      <c r="L148" s="10">
        <v>0.17605808194506989</v>
      </c>
    </row>
    <row r="149" spans="1:12" x14ac:dyDescent="0.2">
      <c r="A149" s="20" t="s">
        <v>26</v>
      </c>
      <c r="B149" s="21" t="s">
        <v>48</v>
      </c>
      <c r="C149" s="25" t="s">
        <v>12</v>
      </c>
      <c r="D149" s="22">
        <v>1098.4100000000001</v>
      </c>
      <c r="E149" s="22">
        <v>400.10196078431369</v>
      </c>
      <c r="F149" s="23">
        <v>819.9</v>
      </c>
      <c r="G149" s="7">
        <v>573.92999999999995</v>
      </c>
      <c r="H149" s="24">
        <v>590.32800000000009</v>
      </c>
      <c r="I149" s="8">
        <v>409.95</v>
      </c>
      <c r="J149" s="13">
        <v>442.74599999999998</v>
      </c>
      <c r="K149" s="9">
        <v>467.3429999999999</v>
      </c>
      <c r="L149" s="10">
        <v>0.16805975927704697</v>
      </c>
    </row>
    <row r="150" spans="1:12" x14ac:dyDescent="0.2">
      <c r="A150" s="20" t="s">
        <v>27</v>
      </c>
      <c r="B150" s="21" t="s">
        <v>48</v>
      </c>
      <c r="C150" s="25" t="s">
        <v>12</v>
      </c>
      <c r="D150" s="22">
        <v>1098.4100000000001</v>
      </c>
      <c r="E150" s="22">
        <v>384.44</v>
      </c>
      <c r="F150" s="23">
        <v>779.9</v>
      </c>
      <c r="G150" s="7">
        <v>545.92999999999995</v>
      </c>
      <c r="H150" s="24">
        <v>561.52800000000013</v>
      </c>
      <c r="I150" s="8">
        <v>389.95</v>
      </c>
      <c r="J150" s="13">
        <v>421.14599999999996</v>
      </c>
      <c r="K150" s="9">
        <v>444.54300000000001</v>
      </c>
      <c r="L150" s="10">
        <v>0.15633909062532525</v>
      </c>
    </row>
    <row r="151" spans="1:12" x14ac:dyDescent="0.2">
      <c r="A151" s="20" t="s">
        <v>64</v>
      </c>
      <c r="B151" s="21" t="s">
        <v>48</v>
      </c>
      <c r="C151" s="25" t="s">
        <v>15</v>
      </c>
      <c r="D151" s="22">
        <v>864.52</v>
      </c>
      <c r="E151" s="22">
        <v>305.58187499999997</v>
      </c>
      <c r="F151" s="23">
        <v>619.9</v>
      </c>
      <c r="G151" s="7"/>
      <c r="H151" s="24">
        <v>446.32800000000003</v>
      </c>
      <c r="I151" s="8">
        <v>309.95</v>
      </c>
      <c r="J151" s="13">
        <v>334.74599999999998</v>
      </c>
      <c r="K151" s="9">
        <v>353.34299999999996</v>
      </c>
      <c r="L151" s="10">
        <v>0.15629567362265839</v>
      </c>
    </row>
    <row r="152" spans="1:12" x14ac:dyDescent="0.2">
      <c r="A152" s="20" t="s">
        <v>64</v>
      </c>
      <c r="B152" s="21" t="s">
        <v>48</v>
      </c>
      <c r="C152" s="25" t="s">
        <v>12</v>
      </c>
      <c r="D152" s="22">
        <v>864.52</v>
      </c>
      <c r="E152" s="22">
        <v>305.58187499999997</v>
      </c>
      <c r="F152" s="23">
        <v>619.9</v>
      </c>
      <c r="G152" s="7"/>
      <c r="H152" s="24">
        <v>446.32800000000003</v>
      </c>
      <c r="I152" s="8">
        <v>309.95</v>
      </c>
      <c r="J152" s="13">
        <v>334.74599999999998</v>
      </c>
      <c r="K152" s="9">
        <v>353.34299999999996</v>
      </c>
      <c r="L152" s="10">
        <v>0.15629567362265839</v>
      </c>
    </row>
    <row r="153" spans="1:12" x14ac:dyDescent="0.2">
      <c r="A153" s="20" t="s">
        <v>28</v>
      </c>
      <c r="B153" s="21" t="s">
        <v>48</v>
      </c>
      <c r="C153" s="25" t="s">
        <v>12</v>
      </c>
      <c r="D153" s="22">
        <v>864.52</v>
      </c>
      <c r="E153" s="22">
        <v>305.58187499999997</v>
      </c>
      <c r="F153" s="23">
        <v>619.9</v>
      </c>
      <c r="G153" s="7">
        <v>433.92999999999995</v>
      </c>
      <c r="H153" s="24">
        <v>446.32800000000003</v>
      </c>
      <c r="I153" s="8">
        <v>309.95</v>
      </c>
      <c r="J153" s="13">
        <v>334.74599999999998</v>
      </c>
      <c r="K153" s="9">
        <v>353.34299999999996</v>
      </c>
      <c r="L153" s="10">
        <v>0.15629567362265839</v>
      </c>
    </row>
    <row r="154" spans="1:12" x14ac:dyDescent="0.2">
      <c r="A154" s="20" t="s">
        <v>32</v>
      </c>
      <c r="B154" s="21" t="s">
        <v>48</v>
      </c>
      <c r="C154" s="25" t="s">
        <v>12</v>
      </c>
      <c r="D154" s="22">
        <v>4026.33</v>
      </c>
      <c r="E154" s="22">
        <v>1556.2630434782604</v>
      </c>
      <c r="F154" s="23">
        <v>3199.9</v>
      </c>
      <c r="G154" s="7">
        <v>2239.9299999999998</v>
      </c>
      <c r="H154" s="24">
        <v>2303.9280000000003</v>
      </c>
      <c r="I154" s="8">
        <v>1599.95</v>
      </c>
      <c r="J154" s="13">
        <v>1727.9460000000001</v>
      </c>
      <c r="K154" s="9">
        <v>1823.943</v>
      </c>
      <c r="L154" s="10">
        <v>0.17200174330649953</v>
      </c>
    </row>
    <row r="155" spans="1:12" x14ac:dyDescent="0.2">
      <c r="A155" s="20" t="s">
        <v>32</v>
      </c>
      <c r="B155" s="21" t="s">
        <v>48</v>
      </c>
      <c r="C155" s="25" t="s">
        <v>15</v>
      </c>
      <c r="D155" s="22">
        <v>4026.33</v>
      </c>
      <c r="E155" s="22">
        <v>1556.2630434782604</v>
      </c>
      <c r="F155" s="23">
        <v>3679.9</v>
      </c>
      <c r="G155" s="7">
        <v>2575.9299999999998</v>
      </c>
      <c r="H155" s="24">
        <v>2649.5280000000002</v>
      </c>
      <c r="I155" s="8">
        <v>1839.95</v>
      </c>
      <c r="J155" s="13">
        <v>1987.1460000000002</v>
      </c>
      <c r="K155" s="9">
        <v>2097.5429999999997</v>
      </c>
      <c r="L155" s="10">
        <v>0.34780749873233141</v>
      </c>
    </row>
    <row r="156" spans="1:12" x14ac:dyDescent="0.2">
      <c r="A156" s="20" t="s">
        <v>33</v>
      </c>
      <c r="B156" s="21" t="s">
        <v>48</v>
      </c>
      <c r="C156" s="25" t="s">
        <v>12</v>
      </c>
      <c r="D156" s="22">
        <v>1685.72</v>
      </c>
      <c r="E156" s="22">
        <v>885</v>
      </c>
      <c r="F156" s="23">
        <v>1779.9</v>
      </c>
      <c r="G156" s="7">
        <v>1245.93</v>
      </c>
      <c r="H156" s="24">
        <v>1281.528</v>
      </c>
      <c r="I156" s="8">
        <v>889.95</v>
      </c>
      <c r="J156" s="13">
        <v>961.14600000000007</v>
      </c>
      <c r="K156" s="9">
        <v>1014.5430000000001</v>
      </c>
      <c r="L156" s="10">
        <v>0.14637627118644092</v>
      </c>
    </row>
    <row r="157" spans="1:12" x14ac:dyDescent="0.2">
      <c r="A157" s="20" t="s">
        <v>33</v>
      </c>
      <c r="B157" s="21" t="s">
        <v>48</v>
      </c>
      <c r="C157" s="25" t="s">
        <v>15</v>
      </c>
      <c r="D157" s="22">
        <v>1685.72</v>
      </c>
      <c r="E157" s="22">
        <v>885</v>
      </c>
      <c r="F157" s="23">
        <v>2046.9</v>
      </c>
      <c r="G157" s="7">
        <v>1432.83</v>
      </c>
      <c r="H157" s="24">
        <v>1473.7680000000003</v>
      </c>
      <c r="I157" s="8">
        <v>1023.45</v>
      </c>
      <c r="J157" s="13">
        <v>1105.326</v>
      </c>
      <c r="K157" s="9">
        <v>1166.7329999999999</v>
      </c>
      <c r="L157" s="10">
        <v>0.31834237288135592</v>
      </c>
    </row>
    <row r="158" spans="1:12" x14ac:dyDescent="0.2">
      <c r="A158" s="20" t="s">
        <v>34</v>
      </c>
      <c r="B158" s="21" t="s">
        <v>48</v>
      </c>
      <c r="C158" s="25" t="s">
        <v>12</v>
      </c>
      <c r="D158" s="22">
        <v>0</v>
      </c>
      <c r="E158" s="22">
        <v>0</v>
      </c>
      <c r="F158" s="23">
        <v>1979.8900000000003</v>
      </c>
      <c r="G158" s="7"/>
      <c r="H158" s="24">
        <v>1425.5208000000002</v>
      </c>
      <c r="I158" s="8">
        <v>899.95</v>
      </c>
      <c r="J158" s="13">
        <v>1069.1406000000002</v>
      </c>
      <c r="K158" s="9">
        <v>512.97149999999999</v>
      </c>
      <c r="L158" s="10">
        <v>0</v>
      </c>
    </row>
    <row r="159" spans="1:12" x14ac:dyDescent="0.2">
      <c r="A159" s="20" t="s">
        <v>34</v>
      </c>
      <c r="B159" s="21" t="s">
        <v>48</v>
      </c>
      <c r="C159" s="25" t="s">
        <v>12</v>
      </c>
      <c r="D159" s="22">
        <v>0</v>
      </c>
      <c r="E159" s="22">
        <v>0</v>
      </c>
      <c r="F159" s="23">
        <v>1799.9</v>
      </c>
      <c r="G159" s="7">
        <v>1259.93</v>
      </c>
      <c r="H159" s="24">
        <v>1295.9280000000001</v>
      </c>
      <c r="I159" s="8">
        <v>899.95</v>
      </c>
      <c r="J159" s="13">
        <v>971.94600000000003</v>
      </c>
      <c r="K159" s="9">
        <v>512.97149999999999</v>
      </c>
      <c r="L159" s="10">
        <v>0</v>
      </c>
    </row>
    <row r="160" spans="1:12" x14ac:dyDescent="0.2">
      <c r="A160" s="20" t="s">
        <v>38</v>
      </c>
      <c r="B160" s="21" t="s">
        <v>48</v>
      </c>
      <c r="C160" s="25" t="s">
        <v>15</v>
      </c>
      <c r="D160" s="22">
        <v>1356.55</v>
      </c>
      <c r="E160" s="22">
        <v>569.75</v>
      </c>
      <c r="F160" s="23">
        <v>1209.8900000000001</v>
      </c>
      <c r="G160" s="7"/>
      <c r="H160" s="24">
        <v>871.12080000000014</v>
      </c>
      <c r="I160" s="8">
        <v>549.95000000000005</v>
      </c>
      <c r="J160" s="13">
        <v>653.34060000000011</v>
      </c>
      <c r="K160" s="9">
        <v>626.94299999999998</v>
      </c>
      <c r="L160" s="10">
        <v>0.10038262395787623</v>
      </c>
    </row>
    <row r="161" spans="1:12" x14ac:dyDescent="0.2">
      <c r="A161" s="20" t="s">
        <v>38</v>
      </c>
      <c r="B161" s="21" t="s">
        <v>48</v>
      </c>
      <c r="C161" s="25" t="s">
        <v>12</v>
      </c>
      <c r="D161" s="22">
        <v>1356.55</v>
      </c>
      <c r="E161" s="22">
        <v>569.75</v>
      </c>
      <c r="F161" s="23">
        <v>1099.9000000000001</v>
      </c>
      <c r="G161" s="7">
        <v>769.93000000000006</v>
      </c>
      <c r="H161" s="24">
        <v>791.92800000000011</v>
      </c>
      <c r="I161" s="8">
        <v>549.95000000000005</v>
      </c>
      <c r="J161" s="13">
        <v>593.94600000000003</v>
      </c>
      <c r="K161" s="9">
        <v>626.94299999999998</v>
      </c>
      <c r="L161" s="10">
        <v>0.10038262395787623</v>
      </c>
    </row>
    <row r="162" spans="1:12" x14ac:dyDescent="0.2">
      <c r="A162" s="20" t="s">
        <v>41</v>
      </c>
      <c r="B162" s="21" t="s">
        <v>48</v>
      </c>
      <c r="C162" s="25" t="s">
        <v>12</v>
      </c>
      <c r="D162" s="22">
        <v>1152.69</v>
      </c>
      <c r="E162" s="22">
        <v>416.67371681415955</v>
      </c>
      <c r="F162" s="23">
        <v>839.9</v>
      </c>
      <c r="G162" s="7">
        <v>587.92999999999995</v>
      </c>
      <c r="H162" s="24">
        <v>604.72800000000007</v>
      </c>
      <c r="I162" s="8">
        <v>419.95</v>
      </c>
      <c r="J162" s="13">
        <v>453.54599999999994</v>
      </c>
      <c r="K162" s="9">
        <v>478.74299999999994</v>
      </c>
      <c r="L162" s="10">
        <v>0.14896375912648185</v>
      </c>
    </row>
    <row r="163" spans="1:12" x14ac:dyDescent="0.2">
      <c r="A163" s="28" t="s">
        <v>0</v>
      </c>
      <c r="B163" s="28" t="s">
        <v>1</v>
      </c>
      <c r="C163" s="29" t="s">
        <v>2</v>
      </c>
      <c r="D163" s="30" t="s">
        <v>3</v>
      </c>
      <c r="E163" s="31" t="s">
        <v>4</v>
      </c>
      <c r="F163" s="32" t="s">
        <v>5</v>
      </c>
      <c r="G163" s="30"/>
      <c r="H163" s="32"/>
      <c r="I163" s="30"/>
      <c r="J163" s="30"/>
      <c r="K163" s="30"/>
      <c r="L163" s="28"/>
    </row>
    <row r="164" spans="1:12" x14ac:dyDescent="0.2">
      <c r="A164" s="20" t="s">
        <v>30</v>
      </c>
      <c r="B164" s="21" t="s">
        <v>49</v>
      </c>
      <c r="C164" s="25" t="s">
        <v>31</v>
      </c>
      <c r="D164" s="22">
        <v>11234.26</v>
      </c>
      <c r="E164" s="22">
        <v>8959.9956349206477</v>
      </c>
      <c r="F164" s="23">
        <v>11299.9</v>
      </c>
      <c r="G164" s="7">
        <v>10169.91</v>
      </c>
      <c r="H164" s="24">
        <v>10169.91</v>
      </c>
      <c r="I164" s="11">
        <v>10169.91</v>
      </c>
      <c r="J164" s="14">
        <v>10169.91</v>
      </c>
      <c r="K164" s="9">
        <v>10169.91</v>
      </c>
      <c r="L164" s="10">
        <v>0.13503515117394005</v>
      </c>
    </row>
    <row r="165" spans="1:12" x14ac:dyDescent="0.2">
      <c r="A165" s="20" t="s">
        <v>14</v>
      </c>
      <c r="B165" s="21" t="s">
        <v>42</v>
      </c>
      <c r="C165" s="25" t="s">
        <v>15</v>
      </c>
      <c r="D165" s="22">
        <v>1462.23</v>
      </c>
      <c r="E165" s="22">
        <v>526.38406249999957</v>
      </c>
      <c r="F165" s="23">
        <v>1165.8900000000001</v>
      </c>
      <c r="H165" s="24">
        <v>839.44080000000008</v>
      </c>
      <c r="I165" s="8">
        <v>529.95000000000005</v>
      </c>
      <c r="J165" s="13">
        <v>629.5806</v>
      </c>
      <c r="K165" s="9">
        <v>604.14300000000003</v>
      </c>
      <c r="L165" s="10">
        <v>0.1477228188305959</v>
      </c>
    </row>
  </sheetData>
  <mergeCells count="2">
    <mergeCell ref="D3:E3"/>
    <mergeCell ref="F3:L3"/>
  </mergeCells>
  <conditionalFormatting sqref="L164 L132:L141 L64:L65 L107:L113 L89:L90 L116:L120 L68:L75 L149:L154">
    <cfRule type="cellIs" dxfId="119" priority="158" operator="lessThan">
      <formula>0</formula>
    </cfRule>
    <cfRule type="cellIs" dxfId="118" priority="159" operator="greaterThan">
      <formula>0</formula>
    </cfRule>
    <cfRule type="cellIs" dxfId="117" priority="160" operator="equal">
      <formula>0</formula>
    </cfRule>
  </conditionalFormatting>
  <conditionalFormatting sqref="L156 L146:L148 L158:L162">
    <cfRule type="cellIs" dxfId="116" priority="162" operator="lessThan">
      <formula>0</formula>
    </cfRule>
    <cfRule type="cellIs" dxfId="115" priority="163" operator="greaterThan">
      <formula>0</formula>
    </cfRule>
    <cfRule type="cellIs" dxfId="114" priority="164" operator="equal">
      <formula>0</formula>
    </cfRule>
  </conditionalFormatting>
  <conditionalFormatting sqref="L143 L122:L130">
    <cfRule type="cellIs" dxfId="113" priority="166" operator="lessThan">
      <formula>0</formula>
    </cfRule>
    <cfRule type="cellIs" dxfId="112" priority="167" operator="greaterThan">
      <formula>0</formula>
    </cfRule>
    <cfRule type="cellIs" dxfId="111" priority="168" operator="equal">
      <formula>0</formula>
    </cfRule>
  </conditionalFormatting>
  <conditionalFormatting sqref="L62 L103 L105 L66 L79:L88 L165 L91:L101">
    <cfRule type="cellIs" dxfId="110" priority="170" operator="lessThan">
      <formula>0</formula>
    </cfRule>
    <cfRule type="cellIs" dxfId="109" priority="171" operator="greaterThan">
      <formula>0</formula>
    </cfRule>
    <cfRule type="cellIs" dxfId="108" priority="172" operator="equal">
      <formula>0</formula>
    </cfRule>
  </conditionalFormatting>
  <conditionalFormatting sqref="L12 L14 L56 L58 L60 L5:L10">
    <cfRule type="cellIs" dxfId="107" priority="174" operator="lessThan">
      <formula>0</formula>
    </cfRule>
    <cfRule type="cellIs" dxfId="106" priority="175" operator="greaterThan">
      <formula>0</formula>
    </cfRule>
    <cfRule type="cellIs" dxfId="105" priority="176" operator="equal">
      <formula>0</formula>
    </cfRule>
  </conditionalFormatting>
  <conditionalFormatting sqref="L11">
    <cfRule type="cellIs" dxfId="104" priority="154" operator="lessThan">
      <formula>0</formula>
    </cfRule>
    <cfRule type="cellIs" dxfId="103" priority="155" operator="greaterThan">
      <formula>0</formula>
    </cfRule>
    <cfRule type="cellIs" dxfId="102" priority="156" operator="equal">
      <formula>0</formula>
    </cfRule>
  </conditionalFormatting>
  <conditionalFormatting sqref="L13">
    <cfRule type="cellIs" dxfId="101" priority="150" operator="lessThan">
      <formula>0</formula>
    </cfRule>
    <cfRule type="cellIs" dxfId="100" priority="151" operator="greaterThan">
      <formula>0</formula>
    </cfRule>
    <cfRule type="cellIs" dxfId="99" priority="152" operator="equal">
      <formula>0</formula>
    </cfRule>
  </conditionalFormatting>
  <conditionalFormatting sqref="L42:L45 L50:L54 L15:L39">
    <cfRule type="cellIs" dxfId="98" priority="146" operator="lessThan">
      <formula>0</formula>
    </cfRule>
    <cfRule type="cellIs" dxfId="97" priority="147" operator="greaterThan">
      <formula>0</formula>
    </cfRule>
    <cfRule type="cellIs" dxfId="96" priority="148" operator="equal">
      <formula>0</formula>
    </cfRule>
  </conditionalFormatting>
  <conditionalFormatting sqref="L55">
    <cfRule type="cellIs" dxfId="95" priority="142" operator="lessThan">
      <formula>0</formula>
    </cfRule>
    <cfRule type="cellIs" dxfId="94" priority="143" operator="greaterThan">
      <formula>0</formula>
    </cfRule>
    <cfRule type="cellIs" dxfId="93" priority="144" operator="equal">
      <formula>0</formula>
    </cfRule>
  </conditionalFormatting>
  <conditionalFormatting sqref="L57">
    <cfRule type="cellIs" dxfId="92" priority="138" operator="lessThan">
      <formula>0</formula>
    </cfRule>
    <cfRule type="cellIs" dxfId="91" priority="139" operator="greaterThan">
      <formula>0</formula>
    </cfRule>
    <cfRule type="cellIs" dxfId="90" priority="140" operator="equal">
      <formula>0</formula>
    </cfRule>
  </conditionalFormatting>
  <conditionalFormatting sqref="L59">
    <cfRule type="cellIs" dxfId="89" priority="134" operator="lessThan">
      <formula>0</formula>
    </cfRule>
    <cfRule type="cellIs" dxfId="88" priority="135" operator="greaterThan">
      <formula>0</formula>
    </cfRule>
    <cfRule type="cellIs" dxfId="87" priority="136" operator="equal">
      <formula>0</formula>
    </cfRule>
  </conditionalFormatting>
  <conditionalFormatting sqref="L67">
    <cfRule type="cellIs" dxfId="86" priority="130" operator="lessThan">
      <formula>0</formula>
    </cfRule>
    <cfRule type="cellIs" dxfId="85" priority="131" operator="greaterThan">
      <formula>0</formula>
    </cfRule>
    <cfRule type="cellIs" dxfId="84" priority="132" operator="equal">
      <formula>0</formula>
    </cfRule>
  </conditionalFormatting>
  <conditionalFormatting sqref="L102">
    <cfRule type="cellIs" dxfId="83" priority="126" operator="lessThan">
      <formula>0</formula>
    </cfRule>
    <cfRule type="cellIs" dxfId="82" priority="127" operator="greaterThan">
      <formula>0</formula>
    </cfRule>
    <cfRule type="cellIs" dxfId="81" priority="128" operator="equal">
      <formula>0</formula>
    </cfRule>
  </conditionalFormatting>
  <conditionalFormatting sqref="L104">
    <cfRule type="cellIs" dxfId="80" priority="122" operator="lessThan">
      <formula>0</formula>
    </cfRule>
    <cfRule type="cellIs" dxfId="79" priority="123" operator="greaterThan">
      <formula>0</formula>
    </cfRule>
    <cfRule type="cellIs" dxfId="78" priority="124" operator="equal">
      <formula>0</formula>
    </cfRule>
  </conditionalFormatting>
  <conditionalFormatting sqref="L155">
    <cfRule type="cellIs" dxfId="77" priority="114" operator="lessThan">
      <formula>0</formula>
    </cfRule>
    <cfRule type="cellIs" dxfId="76" priority="115" operator="greaterThan">
      <formula>0</formula>
    </cfRule>
    <cfRule type="cellIs" dxfId="75" priority="116" operator="equal">
      <formula>0</formula>
    </cfRule>
  </conditionalFormatting>
  <conditionalFormatting sqref="L157">
    <cfRule type="cellIs" dxfId="74" priority="110" operator="lessThan">
      <formula>0</formula>
    </cfRule>
    <cfRule type="cellIs" dxfId="73" priority="111" operator="greaterThan">
      <formula>0</formula>
    </cfRule>
    <cfRule type="cellIs" dxfId="72" priority="112" operator="equal">
      <formula>0</formula>
    </cfRule>
  </conditionalFormatting>
  <conditionalFormatting sqref="L144">
    <cfRule type="cellIs" dxfId="71" priority="106" operator="lessThan">
      <formula>0</formula>
    </cfRule>
    <cfRule type="cellIs" dxfId="70" priority="107" operator="greaterThan">
      <formula>0</formula>
    </cfRule>
    <cfRule type="cellIs" dxfId="69" priority="108" operator="equal">
      <formula>0</formula>
    </cfRule>
  </conditionalFormatting>
  <conditionalFormatting sqref="L142">
    <cfRule type="cellIs" dxfId="68" priority="102" operator="lessThan">
      <formula>0</formula>
    </cfRule>
    <cfRule type="cellIs" dxfId="67" priority="103" operator="greaterThan">
      <formula>0</formula>
    </cfRule>
    <cfRule type="cellIs" dxfId="66" priority="104" operator="equal">
      <formula>0</formula>
    </cfRule>
  </conditionalFormatting>
  <conditionalFormatting sqref="L131">
    <cfRule type="cellIs" dxfId="65" priority="98" operator="lessThan">
      <formula>0</formula>
    </cfRule>
    <cfRule type="cellIs" dxfId="64" priority="99" operator="greaterThan">
      <formula>0</formula>
    </cfRule>
    <cfRule type="cellIs" dxfId="63" priority="100" operator="equal">
      <formula>0</formula>
    </cfRule>
  </conditionalFormatting>
  <conditionalFormatting sqref="L121">
    <cfRule type="cellIs" dxfId="62" priority="94" operator="lessThan">
      <formula>0</formula>
    </cfRule>
    <cfRule type="cellIs" dxfId="61" priority="95" operator="greaterThan">
      <formula>0</formula>
    </cfRule>
    <cfRule type="cellIs" dxfId="60" priority="96" operator="equal">
      <formula>0</formula>
    </cfRule>
  </conditionalFormatting>
  <conditionalFormatting sqref="L46">
    <cfRule type="cellIs" dxfId="59" priority="90" operator="lessThan">
      <formula>0</formula>
    </cfRule>
    <cfRule type="cellIs" dxfId="58" priority="91" operator="greaterThan">
      <formula>0</formula>
    </cfRule>
    <cfRule type="cellIs" dxfId="57" priority="92" operator="equal">
      <formula>0</formula>
    </cfRule>
  </conditionalFormatting>
  <conditionalFormatting sqref="L47:L49">
    <cfRule type="cellIs" dxfId="56" priority="86" operator="lessThan">
      <formula>0</formula>
    </cfRule>
    <cfRule type="cellIs" dxfId="55" priority="87" operator="greaterThan">
      <formula>0</formula>
    </cfRule>
    <cfRule type="cellIs" dxfId="54" priority="88" operator="equal">
      <formula>0</formula>
    </cfRule>
  </conditionalFormatting>
  <conditionalFormatting sqref="L92">
    <cfRule type="cellIs" dxfId="53" priority="82" operator="lessThan">
      <formula>0</formula>
    </cfRule>
    <cfRule type="cellIs" dxfId="52" priority="83" operator="greaterThan">
      <formula>0</formula>
    </cfRule>
    <cfRule type="cellIs" dxfId="51" priority="84" operator="equal">
      <formula>0</formula>
    </cfRule>
  </conditionalFormatting>
  <conditionalFormatting sqref="L91">
    <cfRule type="cellIs" dxfId="50" priority="78" operator="lessThan">
      <formula>0</formula>
    </cfRule>
    <cfRule type="cellIs" dxfId="49" priority="79" operator="greaterThan">
      <formula>0</formula>
    </cfRule>
    <cfRule type="cellIs" dxfId="48" priority="80" operator="equal">
      <formula>0</formula>
    </cfRule>
  </conditionalFormatting>
  <conditionalFormatting sqref="L63">
    <cfRule type="cellIs" dxfId="47" priority="70" operator="lessThan">
      <formula>0</formula>
    </cfRule>
    <cfRule type="cellIs" dxfId="46" priority="71" operator="greaterThan">
      <formula>0</formula>
    </cfRule>
    <cfRule type="cellIs" dxfId="45" priority="72" operator="equal">
      <formula>0</formula>
    </cfRule>
  </conditionalFormatting>
  <conditionalFormatting sqref="L114:L115">
    <cfRule type="cellIs" dxfId="44" priority="62" operator="lessThan">
      <formula>0</formula>
    </cfRule>
    <cfRule type="cellIs" dxfId="43" priority="63" operator="greaterThan">
      <formula>0</formula>
    </cfRule>
    <cfRule type="cellIs" dxfId="42" priority="64" operator="equal">
      <formula>0</formula>
    </cfRule>
  </conditionalFormatting>
  <conditionalFormatting sqref="K64">
    <cfRule type="cellIs" dxfId="41" priority="58" operator="lessThan">
      <formula>0</formula>
    </cfRule>
    <cfRule type="cellIs" dxfId="40" priority="59" operator="greaterThan">
      <formula>0</formula>
    </cfRule>
    <cfRule type="cellIs" dxfId="39" priority="60" operator="equal">
      <formula>0</formula>
    </cfRule>
  </conditionalFormatting>
  <conditionalFormatting sqref="K65">
    <cfRule type="cellIs" dxfId="38" priority="54" operator="lessThan">
      <formula>0</formula>
    </cfRule>
    <cfRule type="cellIs" dxfId="37" priority="55" operator="greaterThan">
      <formula>0</formula>
    </cfRule>
    <cfRule type="cellIs" dxfId="36" priority="56" operator="equal">
      <formula>0</formula>
    </cfRule>
  </conditionalFormatting>
  <conditionalFormatting sqref="K77">
    <cfRule type="cellIs" dxfId="35" priority="50" operator="lessThan">
      <formula>0</formula>
    </cfRule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L40">
    <cfRule type="cellIs" dxfId="32" priority="46" operator="lessThan">
      <formula>0</formula>
    </cfRule>
    <cfRule type="cellIs" dxfId="31" priority="47" operator="greaterThan">
      <formula>0</formula>
    </cfRule>
    <cfRule type="cellIs" dxfId="30" priority="48" operator="equal">
      <formula>0</formula>
    </cfRule>
  </conditionalFormatting>
  <conditionalFormatting sqref="L41">
    <cfRule type="cellIs" dxfId="29" priority="42" operator="lessThan">
      <formula>0</formula>
    </cfRule>
    <cfRule type="cellIs" dxfId="28" priority="43" operator="greaterThan">
      <formula>0</formula>
    </cfRule>
    <cfRule type="cellIs" dxfId="27" priority="44" operator="equal">
      <formula>0</formula>
    </cfRule>
  </conditionalFormatting>
  <conditionalFormatting sqref="K25:K26">
    <cfRule type="cellIs" dxfId="26" priority="34" operator="lessThan">
      <formula>0</formula>
    </cfRule>
    <cfRule type="cellIs" dxfId="25" priority="35" operator="greaterThan">
      <formula>0</formula>
    </cfRule>
    <cfRule type="cellIs" dxfId="24" priority="36" operator="equal">
      <formula>0</formula>
    </cfRule>
  </conditionalFormatting>
  <conditionalFormatting sqref="K27:K28">
    <cfRule type="cellIs" dxfId="23" priority="30" operator="lessThan">
      <formula>0</formula>
    </cfRule>
    <cfRule type="cellIs" dxfId="22" priority="31" operator="greaterThan">
      <formula>0</formula>
    </cfRule>
    <cfRule type="cellIs" dxfId="21" priority="32" operator="equal">
      <formula>0</formula>
    </cfRule>
  </conditionalFormatting>
  <conditionalFormatting sqref="K48:K49">
    <cfRule type="cellIs" dxfId="20" priority="26" operator="lessThan">
      <formula>0</formula>
    </cfRule>
    <cfRule type="cellIs" dxfId="19" priority="27" operator="greaterThan">
      <formula>0</formula>
    </cfRule>
    <cfRule type="cellIs" dxfId="18" priority="28" operator="equal">
      <formula>0</formula>
    </cfRule>
  </conditionalFormatting>
  <conditionalFormatting sqref="J109">
    <cfRule type="cellIs" dxfId="17" priority="22" operator="lessThan">
      <formula>0</formula>
    </cfRule>
    <cfRule type="cellIs" dxfId="16" priority="23" operator="greaterThan">
      <formula>0</formula>
    </cfRule>
    <cfRule type="cellIs" dxfId="15" priority="24" operator="equal">
      <formula>0</formula>
    </cfRule>
  </conditionalFormatting>
  <conditionalFormatting sqref="J110">
    <cfRule type="cellIs" dxfId="14" priority="18" operator="lessThan">
      <formula>0</formula>
    </cfRule>
    <cfRule type="cellIs" dxfId="13" priority="19" operator="greaterThan">
      <formula>0</formula>
    </cfRule>
    <cfRule type="cellIs" dxfId="12" priority="20" operator="equal">
      <formula>0</formula>
    </cfRule>
  </conditionalFormatting>
  <conditionalFormatting sqref="K116">
    <cfRule type="cellIs" dxfId="11" priority="14" operator="lessThan">
      <formula>0</formula>
    </cfRule>
    <cfRule type="cellIs" dxfId="10" priority="15" operator="greaterThan">
      <formula>0</formula>
    </cfRule>
    <cfRule type="cellIs" dxfId="9" priority="16" operator="equal">
      <formula>0</formula>
    </cfRule>
  </conditionalFormatting>
  <conditionalFormatting sqref="K116">
    <cfRule type="cellIs" dxfId="8" priority="10" operator="lessThan">
      <formula>0</formula>
    </cfRule>
    <cfRule type="cellIs" dxfId="7" priority="11" operator="greaterThan">
      <formula>0</formula>
    </cfRule>
    <cfRule type="cellIs" dxfId="6" priority="12" operator="equal">
      <formula>0</formula>
    </cfRule>
  </conditionalFormatting>
  <conditionalFormatting sqref="K117">
    <cfRule type="cellIs" dxfId="5" priority="6" operator="lessThan">
      <formula>0</formula>
    </cfRule>
    <cfRule type="cellIs" dxfId="4" priority="7" operator="greaterThan">
      <formula>0</formula>
    </cfRule>
    <cfRule type="cellIs" dxfId="3" priority="8" operator="equal">
      <formula>0</formula>
    </cfRule>
  </conditionalFormatting>
  <conditionalFormatting sqref="K117">
    <cfRule type="cellIs" dxfId="2" priority="2" operator="lessThan">
      <formula>0</formula>
    </cfRule>
    <cfRule type="cellIs" dxfId="1" priority="3" operator="greaterThan">
      <formula>0</formula>
    </cfRule>
    <cfRule type="cellIs" dxfId="0" priority="4" operator="equal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7" id="{04AE89AC-3AF9-4560-992E-B9F588954EBE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L164</xm:sqref>
        </x14:conditionalFormatting>
        <x14:conditionalFormatting xmlns:xm="http://schemas.microsoft.com/office/excel/2006/main">
          <x14:cfRule type="iconSet" priority="161" id="{F3C216E4-5055-4ABE-8DA3-D16577A3E91E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L156 L158:L162 L146:L154</xm:sqref>
        </x14:conditionalFormatting>
        <x14:conditionalFormatting xmlns:xm="http://schemas.microsoft.com/office/excel/2006/main">
          <x14:cfRule type="iconSet" priority="165" id="{E39D677B-6448-4AB2-B494-0CDBE08C5137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L143 L122:L130 L107:L112 L132:L141 L118:L120</xm:sqref>
        </x14:conditionalFormatting>
        <x14:conditionalFormatting xmlns:xm="http://schemas.microsoft.com/office/excel/2006/main">
          <x14:cfRule type="iconSet" priority="169" id="{E11CB2C9-CE4B-45C9-BCD1-CE5FBF8CAA48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L165 L62 L103 L105 L66 L79:L88 L91:L101 L68:L75</xm:sqref>
        </x14:conditionalFormatting>
        <x14:conditionalFormatting xmlns:xm="http://schemas.microsoft.com/office/excel/2006/main">
          <x14:cfRule type="iconSet" priority="173" id="{34F4FEDB-E79C-44BF-95C7-EF1D10D1AF89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L12 L14 L56 L58 L60 L5:L10</xm:sqref>
        </x14:conditionalFormatting>
        <x14:conditionalFormatting xmlns:xm="http://schemas.microsoft.com/office/excel/2006/main">
          <x14:cfRule type="iconSet" priority="153" id="{375E17FA-42DF-41A1-8481-05D363F4434C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L11</xm:sqref>
        </x14:conditionalFormatting>
        <x14:conditionalFormatting xmlns:xm="http://schemas.microsoft.com/office/excel/2006/main">
          <x14:cfRule type="iconSet" priority="149" id="{19C2ED0E-F690-470A-B3FD-7EACD176196A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L13</xm:sqref>
        </x14:conditionalFormatting>
        <x14:conditionalFormatting xmlns:xm="http://schemas.microsoft.com/office/excel/2006/main">
          <x14:cfRule type="iconSet" priority="145" id="{A0303740-E2DC-4C9C-977F-6878BB4D2ED2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L42:L45 L50:L54 L15:L39</xm:sqref>
        </x14:conditionalFormatting>
        <x14:conditionalFormatting xmlns:xm="http://schemas.microsoft.com/office/excel/2006/main">
          <x14:cfRule type="iconSet" priority="141" id="{3C0B7213-D4FC-4A67-A22A-27D4519C96F7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L55</xm:sqref>
        </x14:conditionalFormatting>
        <x14:conditionalFormatting xmlns:xm="http://schemas.microsoft.com/office/excel/2006/main">
          <x14:cfRule type="iconSet" priority="137" id="{A500340E-80CC-4A93-8985-998D09868B1E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L57</xm:sqref>
        </x14:conditionalFormatting>
        <x14:conditionalFormatting xmlns:xm="http://schemas.microsoft.com/office/excel/2006/main">
          <x14:cfRule type="iconSet" priority="133" id="{BC1F3741-8F8D-4BE3-B33A-69A11AC51010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L59</xm:sqref>
        </x14:conditionalFormatting>
        <x14:conditionalFormatting xmlns:xm="http://schemas.microsoft.com/office/excel/2006/main">
          <x14:cfRule type="iconSet" priority="129" id="{BB22F4D3-CD4D-4CF1-95EE-89C23AB87EA1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L67</xm:sqref>
        </x14:conditionalFormatting>
        <x14:conditionalFormatting xmlns:xm="http://schemas.microsoft.com/office/excel/2006/main">
          <x14:cfRule type="iconSet" priority="125" id="{7D808810-6057-4FD2-B3FA-808B30C5EA29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L102</xm:sqref>
        </x14:conditionalFormatting>
        <x14:conditionalFormatting xmlns:xm="http://schemas.microsoft.com/office/excel/2006/main">
          <x14:cfRule type="iconSet" priority="121" id="{F6F707EC-5F7F-4C8B-94AD-7211B1D5B118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L104</xm:sqref>
        </x14:conditionalFormatting>
        <x14:conditionalFormatting xmlns:xm="http://schemas.microsoft.com/office/excel/2006/main">
          <x14:cfRule type="iconSet" priority="113" id="{689A01E0-B65B-42ED-AD01-AE32F5EF4443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L155</xm:sqref>
        </x14:conditionalFormatting>
        <x14:conditionalFormatting xmlns:xm="http://schemas.microsoft.com/office/excel/2006/main">
          <x14:cfRule type="iconSet" priority="109" id="{41C0D612-C254-4597-BF3C-B4127C9853E0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L157</xm:sqref>
        </x14:conditionalFormatting>
        <x14:conditionalFormatting xmlns:xm="http://schemas.microsoft.com/office/excel/2006/main">
          <x14:cfRule type="iconSet" priority="105" id="{3456B683-FD5F-445A-9D8A-49D0AA26F618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L144</xm:sqref>
        </x14:conditionalFormatting>
        <x14:conditionalFormatting xmlns:xm="http://schemas.microsoft.com/office/excel/2006/main">
          <x14:cfRule type="iconSet" priority="101" id="{C6528944-754A-42D4-9AD0-167B494A7C2F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L142</xm:sqref>
        </x14:conditionalFormatting>
        <x14:conditionalFormatting xmlns:xm="http://schemas.microsoft.com/office/excel/2006/main">
          <x14:cfRule type="iconSet" priority="97" id="{F4A2DA86-E19F-42EE-ADE1-DAB93009EFA9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L131</xm:sqref>
        </x14:conditionalFormatting>
        <x14:conditionalFormatting xmlns:xm="http://schemas.microsoft.com/office/excel/2006/main">
          <x14:cfRule type="iconSet" priority="93" id="{4987E9B5-B500-4EA3-97E8-1F8BAAE2AF0A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L121</xm:sqref>
        </x14:conditionalFormatting>
        <x14:conditionalFormatting xmlns:xm="http://schemas.microsoft.com/office/excel/2006/main">
          <x14:cfRule type="iconSet" priority="89" id="{01E5AE62-BFFE-4514-ADCA-6B9EBE7FABBD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L46</xm:sqref>
        </x14:conditionalFormatting>
        <x14:conditionalFormatting xmlns:xm="http://schemas.microsoft.com/office/excel/2006/main">
          <x14:cfRule type="iconSet" priority="85" id="{3230DA7F-05B9-478D-9909-31A163056CBA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L47:L49</xm:sqref>
        </x14:conditionalFormatting>
        <x14:conditionalFormatting xmlns:xm="http://schemas.microsoft.com/office/excel/2006/main">
          <x14:cfRule type="iconSet" priority="81" id="{711FA92D-EA0E-40AA-9DBE-F9EEDA26B676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L92</xm:sqref>
        </x14:conditionalFormatting>
        <x14:conditionalFormatting xmlns:xm="http://schemas.microsoft.com/office/excel/2006/main">
          <x14:cfRule type="iconSet" priority="77" id="{1965B125-DD1B-48CB-893C-5CAE7118198E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L91</xm:sqref>
        </x14:conditionalFormatting>
        <x14:conditionalFormatting xmlns:xm="http://schemas.microsoft.com/office/excel/2006/main">
          <x14:cfRule type="iconSet" priority="69" id="{C0E537C4-8985-4037-98CF-9EF98E839D4C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L63</xm:sqref>
        </x14:conditionalFormatting>
        <x14:conditionalFormatting xmlns:xm="http://schemas.microsoft.com/office/excel/2006/main">
          <x14:cfRule type="iconSet" priority="65" id="{C34C22A9-8FC9-472E-B9AD-E317532B351A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L113 L64:L65</xm:sqref>
        </x14:conditionalFormatting>
        <x14:conditionalFormatting xmlns:xm="http://schemas.microsoft.com/office/excel/2006/main">
          <x14:cfRule type="iconSet" priority="61" id="{C021A11F-A2F5-4B3B-A0E9-EE0FE9B87B42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L114:L115</xm:sqref>
        </x14:conditionalFormatting>
        <x14:conditionalFormatting xmlns:xm="http://schemas.microsoft.com/office/excel/2006/main">
          <x14:cfRule type="iconSet" priority="57" id="{5B12AA39-C290-4A32-A2CF-5C913FDB4822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K64</xm:sqref>
        </x14:conditionalFormatting>
        <x14:conditionalFormatting xmlns:xm="http://schemas.microsoft.com/office/excel/2006/main">
          <x14:cfRule type="iconSet" priority="53" id="{CF706102-9586-4E92-A1CC-F593A7951251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K65</xm:sqref>
        </x14:conditionalFormatting>
        <x14:conditionalFormatting xmlns:xm="http://schemas.microsoft.com/office/excel/2006/main">
          <x14:cfRule type="iconSet" priority="49" id="{EE89D43C-14B7-4632-832F-DB8BF801153A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K77</xm:sqref>
        </x14:conditionalFormatting>
        <x14:conditionalFormatting xmlns:xm="http://schemas.microsoft.com/office/excel/2006/main">
          <x14:cfRule type="iconSet" priority="45" id="{96CFE0CD-4946-4399-8E81-19FA1F50B0CE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L40</xm:sqref>
        </x14:conditionalFormatting>
        <x14:conditionalFormatting xmlns:xm="http://schemas.microsoft.com/office/excel/2006/main">
          <x14:cfRule type="iconSet" priority="41" id="{B0B3988E-4026-4AC4-B07D-720E5D9DC3BB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L41</xm:sqref>
        </x14:conditionalFormatting>
        <x14:conditionalFormatting xmlns:xm="http://schemas.microsoft.com/office/excel/2006/main">
          <x14:cfRule type="iconSet" priority="33" id="{0A792639-F071-4289-A6C7-BC4F59C47B52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K25:K26</xm:sqref>
        </x14:conditionalFormatting>
        <x14:conditionalFormatting xmlns:xm="http://schemas.microsoft.com/office/excel/2006/main">
          <x14:cfRule type="iconSet" priority="29" id="{79C4C9F2-3814-45D1-9096-70B65CAE01C7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K27:K28</xm:sqref>
        </x14:conditionalFormatting>
        <x14:conditionalFormatting xmlns:xm="http://schemas.microsoft.com/office/excel/2006/main">
          <x14:cfRule type="iconSet" priority="25" id="{6C7D482C-5E14-4AA4-A8B9-41E39EFEB79C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K48:K49</xm:sqref>
        </x14:conditionalFormatting>
        <x14:conditionalFormatting xmlns:xm="http://schemas.microsoft.com/office/excel/2006/main">
          <x14:cfRule type="iconSet" priority="21" id="{DC7ADA80-846F-4432-B215-7704AFF92A07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J109</xm:sqref>
        </x14:conditionalFormatting>
        <x14:conditionalFormatting xmlns:xm="http://schemas.microsoft.com/office/excel/2006/main">
          <x14:cfRule type="iconSet" priority="17" id="{013C82F4-09B7-4E18-B2F2-D46807DB02E1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J110</xm:sqref>
        </x14:conditionalFormatting>
        <x14:conditionalFormatting xmlns:xm="http://schemas.microsoft.com/office/excel/2006/main">
          <x14:cfRule type="iconSet" priority="13" id="{1D4272B3-8694-4F3A-A806-348786FEA25D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K116</xm:sqref>
        </x14:conditionalFormatting>
        <x14:conditionalFormatting xmlns:xm="http://schemas.microsoft.com/office/excel/2006/main">
          <x14:cfRule type="iconSet" priority="9" id="{37B09BA5-CFB5-49A5-A0FD-C45E8449AA21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K116</xm:sqref>
        </x14:conditionalFormatting>
        <x14:conditionalFormatting xmlns:xm="http://schemas.microsoft.com/office/excel/2006/main">
          <x14:cfRule type="iconSet" priority="5" id="{40BDB2A0-ECC6-498D-9142-DA56041876ED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K117</xm:sqref>
        </x14:conditionalFormatting>
        <x14:conditionalFormatting xmlns:xm="http://schemas.microsoft.com/office/excel/2006/main">
          <x14:cfRule type="iconSet" priority="1" id="{6871D7AD-554B-4A2E-A562-4C12CA603F7A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K117</xm:sqref>
        </x14:conditionalFormatting>
        <x14:conditionalFormatting xmlns:xm="http://schemas.microsoft.com/office/excel/2006/main">
          <x14:cfRule type="iconSet" priority="372" id="{3F15E39D-CD5D-4319-9DAB-8D615FE06D27}">
            <x14:iconSet custom="1">
              <x14:cfvo type="percent">
                <xm:f>0</xm:f>
              </x14:cfvo>
              <x14:cfvo type="num">
                <xm:f>-1.0000000000000001E-5</xm:f>
              </x14:cfvo>
              <x14:cfvo type="num">
                <xm:f>1.0000000000000001E-5</xm:f>
              </x14:cfvo>
              <x14:cfIcon iconSet="3Triangles" iconId="0"/>
              <x14:cfIcon iconSet="5Quarters" iconId="0"/>
              <x14:cfIcon iconSet="3Triangles" iconId="2"/>
            </x14:iconSet>
          </x14:cfRule>
          <xm:sqref>L116:L117 L89:L90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5"/>
  <sheetViews>
    <sheetView topLeftCell="A4" workbookViewId="0">
      <selection activeCell="B58" sqref="B58:B60"/>
    </sheetView>
  </sheetViews>
  <sheetFormatPr defaultRowHeight="10.199999999999999" x14ac:dyDescent="0.2"/>
  <cols>
    <col min="2" max="2" width="25.140625" bestFit="1" customWidth="1"/>
    <col min="3" max="3" width="17.5703125" bestFit="1" customWidth="1"/>
    <col min="6" max="6" width="58.5703125" bestFit="1" customWidth="1"/>
  </cols>
  <sheetData>
    <row r="3" spans="2:20" ht="14.4" x14ac:dyDescent="0.3">
      <c r="B3" s="33" t="s">
        <v>72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/>
      <c r="J3" s="33" t="s">
        <v>79</v>
      </c>
      <c r="K3" s="33" t="s">
        <v>80</v>
      </c>
      <c r="L3" s="33" t="s">
        <v>81</v>
      </c>
      <c r="M3" s="33" t="s">
        <v>82</v>
      </c>
      <c r="N3" s="33"/>
      <c r="O3" s="33" t="s">
        <v>83</v>
      </c>
      <c r="P3" s="33"/>
      <c r="Q3" s="33"/>
      <c r="R3" s="33"/>
      <c r="S3" s="33"/>
      <c r="T3" s="34" t="s">
        <v>84</v>
      </c>
    </row>
    <row r="4" spans="2:20" ht="14.4" x14ac:dyDescent="0.3">
      <c r="B4" s="35" t="s">
        <v>85</v>
      </c>
      <c r="C4" s="35" t="s">
        <v>86</v>
      </c>
      <c r="D4" s="35" t="s">
        <v>87</v>
      </c>
      <c r="E4" s="35" t="s">
        <v>88</v>
      </c>
      <c r="F4" s="35" t="s">
        <v>89</v>
      </c>
      <c r="G4" s="35" t="s">
        <v>90</v>
      </c>
      <c r="H4" s="35" t="s">
        <v>91</v>
      </c>
      <c r="I4" s="35"/>
      <c r="J4" s="35" t="s">
        <v>79</v>
      </c>
      <c r="K4" s="35" t="s">
        <v>80</v>
      </c>
      <c r="L4" s="35" t="s">
        <v>81</v>
      </c>
      <c r="M4" s="36" t="s">
        <v>82</v>
      </c>
      <c r="N4" s="35"/>
      <c r="O4" s="35" t="s">
        <v>92</v>
      </c>
      <c r="P4" s="35">
        <v>0</v>
      </c>
      <c r="Q4" s="35"/>
      <c r="R4" s="35"/>
      <c r="S4" s="35"/>
      <c r="T4" s="35" t="s">
        <v>84</v>
      </c>
    </row>
    <row r="5" spans="2:20" ht="14.4" x14ac:dyDescent="0.3">
      <c r="B5" s="35" t="s">
        <v>85</v>
      </c>
      <c r="C5" s="35" t="s">
        <v>86</v>
      </c>
      <c r="D5" s="35" t="s">
        <v>87</v>
      </c>
      <c r="E5" s="35" t="s">
        <v>93</v>
      </c>
      <c r="F5" s="35" t="s">
        <v>76</v>
      </c>
      <c r="G5" s="35" t="s">
        <v>77</v>
      </c>
      <c r="H5" s="35" t="s">
        <v>78</v>
      </c>
      <c r="I5" s="35"/>
      <c r="J5" s="35" t="s">
        <v>79</v>
      </c>
      <c r="K5" s="35" t="s">
        <v>80</v>
      </c>
      <c r="L5" s="35" t="s">
        <v>81</v>
      </c>
      <c r="M5" s="36" t="s">
        <v>82</v>
      </c>
      <c r="N5" s="35"/>
      <c r="O5" s="35" t="s">
        <v>94</v>
      </c>
      <c r="P5" s="35"/>
      <c r="Q5" s="35"/>
      <c r="R5" s="35"/>
      <c r="S5" s="35"/>
      <c r="T5" s="35" t="s">
        <v>84</v>
      </c>
    </row>
    <row r="6" spans="2:20" ht="14.4" x14ac:dyDescent="0.3">
      <c r="B6" s="35" t="s">
        <v>85</v>
      </c>
      <c r="C6" s="35" t="s">
        <v>86</v>
      </c>
      <c r="D6" s="35" t="s">
        <v>87</v>
      </c>
      <c r="E6" s="35" t="s">
        <v>95</v>
      </c>
      <c r="F6" s="35" t="s">
        <v>76</v>
      </c>
      <c r="G6" s="35" t="s">
        <v>77</v>
      </c>
      <c r="H6" s="35" t="s">
        <v>78</v>
      </c>
      <c r="I6" s="35"/>
      <c r="J6" s="35" t="s">
        <v>79</v>
      </c>
      <c r="K6" s="35" t="s">
        <v>80</v>
      </c>
      <c r="L6" s="35" t="s">
        <v>81</v>
      </c>
      <c r="M6" s="36" t="s">
        <v>82</v>
      </c>
      <c r="N6" s="35"/>
      <c r="O6" s="35" t="s">
        <v>96</v>
      </c>
      <c r="P6" s="35"/>
      <c r="Q6" s="35"/>
      <c r="R6" s="35"/>
      <c r="S6" s="35"/>
      <c r="T6" s="35" t="s">
        <v>84</v>
      </c>
    </row>
    <row r="7" spans="2:20" ht="14.4" x14ac:dyDescent="0.3">
      <c r="B7" s="35" t="s">
        <v>97</v>
      </c>
      <c r="C7" s="35" t="s">
        <v>98</v>
      </c>
      <c r="D7" s="36" t="s">
        <v>99</v>
      </c>
      <c r="E7" s="35" t="s">
        <v>100</v>
      </c>
      <c r="F7" s="35" t="s">
        <v>101</v>
      </c>
      <c r="G7" s="35" t="s">
        <v>77</v>
      </c>
      <c r="H7" s="35" t="s">
        <v>78</v>
      </c>
      <c r="I7" s="35"/>
      <c r="J7" s="35" t="s">
        <v>79</v>
      </c>
      <c r="K7" s="35" t="s">
        <v>80</v>
      </c>
      <c r="L7" s="35" t="s">
        <v>81</v>
      </c>
      <c r="M7" s="35" t="s">
        <v>82</v>
      </c>
      <c r="N7" s="35"/>
      <c r="O7" s="35" t="s">
        <v>102</v>
      </c>
      <c r="P7" s="35">
        <v>0</v>
      </c>
      <c r="Q7" s="35">
        <v>1108.73</v>
      </c>
      <c r="R7" s="35">
        <v>6</v>
      </c>
      <c r="S7" s="35">
        <v>0</v>
      </c>
      <c r="T7" s="35" t="s">
        <v>84</v>
      </c>
    </row>
    <row r="8" spans="2:20" ht="14.4" x14ac:dyDescent="0.3">
      <c r="B8" s="35" t="s">
        <v>97</v>
      </c>
      <c r="C8" s="35" t="s">
        <v>98</v>
      </c>
      <c r="D8" s="36" t="s">
        <v>99</v>
      </c>
      <c r="E8" s="35" t="s">
        <v>103</v>
      </c>
      <c r="F8" s="35" t="s">
        <v>69</v>
      </c>
      <c r="G8" s="35" t="s">
        <v>77</v>
      </c>
      <c r="H8" s="35" t="s">
        <v>78</v>
      </c>
      <c r="I8" s="35"/>
      <c r="J8" s="35" t="s">
        <v>79</v>
      </c>
      <c r="K8" s="35" t="s">
        <v>80</v>
      </c>
      <c r="L8" s="35" t="s">
        <v>81</v>
      </c>
      <c r="M8" s="35" t="s">
        <v>82</v>
      </c>
      <c r="N8" s="35"/>
      <c r="O8" s="35" t="s">
        <v>104</v>
      </c>
      <c r="P8" s="35">
        <v>0</v>
      </c>
      <c r="Q8" s="35">
        <v>1079.93</v>
      </c>
      <c r="R8" s="35">
        <v>6</v>
      </c>
      <c r="S8" s="35">
        <v>0</v>
      </c>
      <c r="T8" s="35" t="s">
        <v>84</v>
      </c>
    </row>
    <row r="9" spans="2:20" ht="14.4" x14ac:dyDescent="0.3">
      <c r="B9" s="35" t="s">
        <v>105</v>
      </c>
      <c r="C9" s="35" t="s">
        <v>106</v>
      </c>
      <c r="D9" s="35" t="s">
        <v>107</v>
      </c>
      <c r="E9" s="35" t="s">
        <v>108</v>
      </c>
      <c r="F9" s="35" t="s">
        <v>109</v>
      </c>
      <c r="G9" s="35" t="s">
        <v>90</v>
      </c>
      <c r="H9" s="35" t="s">
        <v>91</v>
      </c>
      <c r="I9" s="35"/>
      <c r="J9" s="35" t="s">
        <v>79</v>
      </c>
      <c r="K9" s="35" t="s">
        <v>80</v>
      </c>
      <c r="L9" s="35" t="s">
        <v>81</v>
      </c>
      <c r="M9" s="35" t="s">
        <v>82</v>
      </c>
      <c r="N9" s="35"/>
      <c r="O9" s="35" t="s">
        <v>110</v>
      </c>
      <c r="P9" s="35">
        <v>0</v>
      </c>
      <c r="Q9" s="35"/>
      <c r="R9" s="35">
        <v>6</v>
      </c>
      <c r="S9" s="35">
        <v>0</v>
      </c>
      <c r="T9" s="35" t="s">
        <v>84</v>
      </c>
    </row>
    <row r="10" spans="2:20" ht="14.4" x14ac:dyDescent="0.3">
      <c r="B10" s="35" t="s">
        <v>105</v>
      </c>
      <c r="C10" s="35" t="s">
        <v>106</v>
      </c>
      <c r="D10" s="35" t="s">
        <v>107</v>
      </c>
      <c r="E10" s="35" t="s">
        <v>108</v>
      </c>
      <c r="F10" s="35" t="s">
        <v>109</v>
      </c>
      <c r="G10" s="35" t="s">
        <v>77</v>
      </c>
      <c r="H10" s="35" t="s">
        <v>78</v>
      </c>
      <c r="I10" s="35"/>
      <c r="J10" s="35" t="s">
        <v>79</v>
      </c>
      <c r="K10" s="35" t="s">
        <v>80</v>
      </c>
      <c r="L10" s="35" t="s">
        <v>81</v>
      </c>
      <c r="M10" s="35" t="s">
        <v>82</v>
      </c>
      <c r="N10" s="35"/>
      <c r="O10" s="35" t="s">
        <v>110</v>
      </c>
      <c r="P10" s="35">
        <v>0</v>
      </c>
      <c r="Q10" s="35"/>
      <c r="R10" s="35">
        <v>6</v>
      </c>
      <c r="S10" s="35">
        <v>0</v>
      </c>
      <c r="T10" s="35" t="s">
        <v>84</v>
      </c>
    </row>
    <row r="11" spans="2:20" ht="14.4" x14ac:dyDescent="0.3">
      <c r="B11" s="35" t="s">
        <v>105</v>
      </c>
      <c r="C11" s="35" t="s">
        <v>106</v>
      </c>
      <c r="D11" s="35" t="s">
        <v>107</v>
      </c>
      <c r="E11" s="35" t="s">
        <v>111</v>
      </c>
      <c r="F11" s="35" t="s">
        <v>112</v>
      </c>
      <c r="G11" s="35" t="s">
        <v>77</v>
      </c>
      <c r="H11" s="35" t="s">
        <v>78</v>
      </c>
      <c r="I11" s="35"/>
      <c r="J11" s="35" t="s">
        <v>79</v>
      </c>
      <c r="K11" s="35" t="s">
        <v>80</v>
      </c>
      <c r="L11" s="35" t="s">
        <v>81</v>
      </c>
      <c r="M11" s="35" t="s">
        <v>82</v>
      </c>
      <c r="N11" s="35"/>
      <c r="O11" s="35">
        <v>1799.9</v>
      </c>
      <c r="P11" s="35">
        <v>0</v>
      </c>
      <c r="Q11" s="35">
        <v>1295.93</v>
      </c>
      <c r="R11" s="35">
        <v>6</v>
      </c>
      <c r="S11" s="35">
        <v>0</v>
      </c>
      <c r="T11" s="35" t="s">
        <v>84</v>
      </c>
    </row>
    <row r="12" spans="2:20" ht="14.4" x14ac:dyDescent="0.3">
      <c r="B12" s="35">
        <v>0</v>
      </c>
      <c r="C12" s="35" t="s">
        <v>113</v>
      </c>
      <c r="D12" s="35" t="s">
        <v>114</v>
      </c>
      <c r="E12" s="35" t="s">
        <v>115</v>
      </c>
      <c r="F12" s="35" t="s">
        <v>65</v>
      </c>
      <c r="G12" s="35" t="s">
        <v>90</v>
      </c>
      <c r="H12" s="35" t="s">
        <v>91</v>
      </c>
      <c r="I12" s="35"/>
      <c r="J12" s="35" t="s">
        <v>79</v>
      </c>
      <c r="K12" s="35" t="s">
        <v>80</v>
      </c>
      <c r="L12" s="35" t="s">
        <v>81</v>
      </c>
      <c r="M12" s="36" t="s">
        <v>82</v>
      </c>
      <c r="N12" s="35"/>
      <c r="O12" s="35" t="s">
        <v>116</v>
      </c>
      <c r="P12" s="35">
        <v>0</v>
      </c>
      <c r="Q12" s="35"/>
      <c r="R12" s="35">
        <v>6</v>
      </c>
      <c r="S12" s="35">
        <v>0</v>
      </c>
      <c r="T12" s="35" t="s">
        <v>84</v>
      </c>
    </row>
    <row r="13" spans="2:20" ht="14.4" x14ac:dyDescent="0.3">
      <c r="B13" s="35" t="s">
        <v>117</v>
      </c>
      <c r="C13" s="35" t="s">
        <v>113</v>
      </c>
      <c r="D13" s="35" t="s">
        <v>114</v>
      </c>
      <c r="E13" s="35" t="s">
        <v>115</v>
      </c>
      <c r="F13" s="35" t="s">
        <v>65</v>
      </c>
      <c r="G13" s="35" t="s">
        <v>77</v>
      </c>
      <c r="H13" s="35" t="s">
        <v>78</v>
      </c>
      <c r="I13" s="35"/>
      <c r="J13" s="35" t="s">
        <v>79</v>
      </c>
      <c r="K13" s="35" t="s">
        <v>80</v>
      </c>
      <c r="L13" s="35" t="s">
        <v>81</v>
      </c>
      <c r="M13" s="36" t="s">
        <v>82</v>
      </c>
      <c r="N13" s="35"/>
      <c r="O13" s="35" t="s">
        <v>116</v>
      </c>
      <c r="P13" s="35">
        <v>0</v>
      </c>
      <c r="Q13" s="35"/>
      <c r="R13" s="35">
        <v>6</v>
      </c>
      <c r="S13" s="35">
        <v>0</v>
      </c>
      <c r="T13" s="35" t="s">
        <v>84</v>
      </c>
    </row>
    <row r="14" spans="2:20" ht="14.4" x14ac:dyDescent="0.3">
      <c r="B14" s="35" t="s">
        <v>117</v>
      </c>
      <c r="C14" s="35" t="s">
        <v>113</v>
      </c>
      <c r="D14" s="35" t="s">
        <v>114</v>
      </c>
      <c r="E14" s="35" t="s">
        <v>118</v>
      </c>
      <c r="F14" s="35" t="s">
        <v>67</v>
      </c>
      <c r="G14" s="35" t="s">
        <v>77</v>
      </c>
      <c r="H14" s="35" t="s">
        <v>78</v>
      </c>
      <c r="I14" s="35"/>
      <c r="J14" s="35" t="s">
        <v>79</v>
      </c>
      <c r="K14" s="35" t="s">
        <v>80</v>
      </c>
      <c r="L14" s="35" t="s">
        <v>81</v>
      </c>
      <c r="M14" s="36" t="s">
        <v>82</v>
      </c>
      <c r="N14" s="35"/>
      <c r="O14" s="35" t="s">
        <v>116</v>
      </c>
      <c r="P14" s="35">
        <v>0</v>
      </c>
      <c r="Q14" s="35"/>
      <c r="R14" s="35">
        <v>6</v>
      </c>
      <c r="S14" s="35">
        <v>0</v>
      </c>
      <c r="T14" s="35" t="s">
        <v>84</v>
      </c>
    </row>
    <row r="15" spans="2:20" ht="14.4" x14ac:dyDescent="0.3">
      <c r="B15" s="35" t="s">
        <v>117</v>
      </c>
      <c r="C15" s="35" t="s">
        <v>113</v>
      </c>
      <c r="D15" s="35" t="s">
        <v>114</v>
      </c>
      <c r="E15" s="35" t="s">
        <v>119</v>
      </c>
      <c r="F15" s="35" t="s">
        <v>68</v>
      </c>
      <c r="G15" s="35" t="s">
        <v>77</v>
      </c>
      <c r="H15" s="35" t="s">
        <v>78</v>
      </c>
      <c r="I15" s="35"/>
      <c r="J15" s="35" t="s">
        <v>79</v>
      </c>
      <c r="K15" s="35" t="s">
        <v>80</v>
      </c>
      <c r="L15" s="35" t="s">
        <v>81</v>
      </c>
      <c r="M15" s="36" t="s">
        <v>82</v>
      </c>
      <c r="N15" s="35"/>
      <c r="O15" s="35" t="s">
        <v>116</v>
      </c>
      <c r="P15" s="35">
        <v>0</v>
      </c>
      <c r="Q15" s="35"/>
      <c r="R15" s="35">
        <v>6</v>
      </c>
      <c r="S15" s="35">
        <v>0</v>
      </c>
      <c r="T15" s="35" t="s">
        <v>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Maringá</vt:lpstr>
      <vt:lpstr>Curitiba</vt:lpstr>
      <vt:lpstr>Ponta Grossa</vt:lpstr>
      <vt:lpstr>Londrina</vt:lpstr>
      <vt:lpstr>Campo Grande</vt:lpstr>
      <vt:lpstr>MEDICINA</vt:lpstr>
      <vt:lpstr>Planilha2</vt:lpstr>
      <vt:lpstr>Planilha4</vt:lpstr>
      <vt:lpstr>Planilha1</vt:lpstr>
      <vt:lpstr>Planilha3</vt:lpstr>
      <vt:lpstr>Ajustada Emerson</vt:lpstr>
      <vt:lpstr>ASASA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Luís Mattjie</dc:creator>
  <cp:lastModifiedBy>ADM</cp:lastModifiedBy>
  <dcterms:created xsi:type="dcterms:W3CDTF">2022-10-11T13:42:08Z</dcterms:created>
  <dcterms:modified xsi:type="dcterms:W3CDTF">2022-10-20T22:35:14Z</dcterms:modified>
</cp:coreProperties>
</file>